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Metstaga metsateede ehitamine ja rekonstrueerimine, RH POOLELI/"/>
    </mc:Choice>
  </mc:AlternateContent>
  <xr:revisionPtr revIDLastSave="2311" documentId="13_ncr:1_{527BB10C-8909-4436-9A7C-A24F53E7C016}" xr6:coauthVersionLast="47" xr6:coauthVersionMax="47" xr10:uidLastSave="{CA03C533-1A20-4EE6-9346-0B299741744C}"/>
  <bookViews>
    <workbookView xWindow="3075" yWindow="3075" windowWidth="21600" windowHeight="11505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2" i="11" l="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158" i="11"/>
  <c r="F159" i="11"/>
  <c r="F160" i="11"/>
  <c r="F161" i="11"/>
  <c r="F162" i="11"/>
  <c r="F72" i="11"/>
  <c r="F71" i="11"/>
  <c r="F169" i="11" l="1"/>
  <c r="F123" i="11"/>
  <c r="F170" i="11"/>
  <c r="F168" i="11"/>
  <c r="F167" i="11"/>
  <c r="F166" i="11"/>
  <c r="F124" i="11"/>
  <c r="F122" i="11"/>
  <c r="F121" i="11"/>
  <c r="F120" i="11"/>
  <c r="F78" i="11"/>
  <c r="F75" i="11"/>
  <c r="F149" i="11"/>
  <c r="F150" i="11"/>
  <c r="F151" i="11"/>
  <c r="F152" i="11"/>
  <c r="F153" i="11"/>
  <c r="F154" i="11"/>
  <c r="F155" i="11"/>
  <c r="F156" i="11"/>
  <c r="F157" i="11"/>
  <c r="F164" i="11" l="1"/>
  <c r="F163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26" i="11"/>
  <c r="F27" i="11"/>
  <c r="F28" i="11"/>
  <c r="F29" i="11"/>
  <c r="F30" i="11"/>
  <c r="F31" i="11"/>
  <c r="F32" i="11"/>
  <c r="F33" i="11"/>
  <c r="F34" i="11"/>
  <c r="F171" i="11" l="1"/>
  <c r="F46" i="11"/>
  <c r="F47" i="11"/>
  <c r="F48" i="11"/>
  <c r="F81" i="11" l="1"/>
  <c r="F82" i="11"/>
  <c r="F83" i="11"/>
  <c r="F11" i="11" l="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35" i="11"/>
  <c r="F36" i="11"/>
  <c r="F10" i="11" l="1"/>
  <c r="F100" i="11" l="1"/>
  <c r="F101" i="11"/>
  <c r="F118" i="11" l="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125" i="11" l="1"/>
  <c r="F37" i="11"/>
  <c r="F38" i="11"/>
  <c r="F39" i="11"/>
  <c r="F40" i="11"/>
  <c r="F41" i="11"/>
  <c r="F42" i="11"/>
  <c r="F43" i="11"/>
  <c r="F44" i="11"/>
  <c r="F45" i="11" l="1"/>
  <c r="F74" i="11" l="1"/>
  <c r="F9" i="11"/>
  <c r="F77" i="11" l="1"/>
  <c r="F76" i="11" l="1"/>
  <c r="F79" i="11" s="1"/>
  <c r="E172" i="11" s="1"/>
</calcChain>
</file>

<file path=xl/sharedStrings.xml><?xml version="1.0" encoding="utf-8"?>
<sst xmlns="http://schemas.openxmlformats.org/spreadsheetml/2006/main" count="342" uniqueCount="97">
  <si>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</si>
  <si>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</si>
  <si>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</si>
  <si>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</si>
  <si>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</si>
  <si>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</si>
  <si>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</si>
  <si>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</si>
  <si>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</si>
  <si>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</si>
  <si>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</si>
  <si>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</si>
  <si>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</si>
  <si>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</si>
  <si>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</si>
  <si>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</si>
  <si>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</si>
  <si>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</si>
  <si>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</si>
  <si>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</si>
  <si>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</si>
  <si>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</si>
  <si>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</si>
  <si>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</si>
  <si>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</si>
  <si>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</si>
  <si>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</si>
  <si>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</si>
  <si>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</si>
  <si>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</si>
  <si>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</si>
  <si>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</si>
  <si>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</si>
  <si>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1 kompl.</t>
  </si>
  <si>
    <t>Tee rajatiste mahamärkimine</t>
  </si>
  <si>
    <t>Truupide mahamärkimine</t>
  </si>
  <si>
    <t>2 otsakut</t>
  </si>
  <si>
    <t>Koordinaatidega seotud teostusjoonise koostamine (RMK nõuete kohane ja digitaalne)</t>
  </si>
  <si>
    <t>Liiklusmärgi 221 "Anna teed" komplekti paigaldamine (suurusgrupp 2)</t>
  </si>
  <si>
    <t>Geotekstiili (deklareeritud tõmbetugevus MD/CMD ≥20 kN/m, mittekootud, laiusega 5.0m), paigaldamine tihendatud ja profileeritud muldkehale</t>
  </si>
  <si>
    <t>Kruusast teekatendi ehitamine koos tihendamisega. Purustatud kruus fr 0-32mm, Pos 6. H=10cm, L=4,5m (+materjal ja vedu karjäärist)</t>
  </si>
  <si>
    <t>Kruusast teealuse ehitamine koos tihendamisega. Sorteeritud kruus fr 0-63mm, Pos 4. H=20cm (+materjal ja vedu karjäärist)</t>
  </si>
  <si>
    <t>Kruusast teeelementide katte ehitamine koos tihendamisega, H=10 cm, Purustatud kruus, Positsioon nr. 6 (+materjal ja vedu karjäärist)</t>
  </si>
  <si>
    <t>Kruusast teeelemendide aluse ehitamine koos tihendamisega, H=20 cm, Sorteeritud kruus, Positsioon nr. 4 (+materjal ja vedu karjäärist)</t>
  </si>
  <si>
    <t xml:space="preserve">Mulde ehitamine juurdeveetavast pinnasest (liiv (k≥0,5m/24h)) paigaldamine ja tihendamine (+materjal ja vedu karjäärist) </t>
  </si>
  <si>
    <t>Kruusast dreenkihi ehitamine koos tihendamisega, H=20 cm, Sorteeritud kruus, Positsioon nr. 4 (+materjal ja vedu karjäärist)</t>
  </si>
  <si>
    <t>Mulde aluspinna planeerimine ja tihendamine</t>
  </si>
  <si>
    <t>Olemasoleva katendi freesimine, h=4cm</t>
  </si>
  <si>
    <t>Killustikalus (lubjakivikillustik) fr 32/63 kiilutud fr 12/16 kuluga 25kg/m² ja kiilutud fr 8/12 kuluga 15kg/m² alus H=20sm (+materjal ja vedu karjäärist)</t>
  </si>
  <si>
    <t>Kruusast teeelementide katte ehitamine koos tihendamisega, H=12 cm, Purustatud kruus, Positsioon nr. 6 (+materjal ja vedu karjäärist)</t>
  </si>
  <si>
    <t xml:space="preserve">Pikivuugi kruntimine vuugiliimiga (ülemine kiht), kulu 80 g/m </t>
  </si>
  <si>
    <t>Vuugi kruntimine sitke naftabituumeniga (alumine kiht), kulu 100 g/m</t>
  </si>
  <si>
    <t>Tihedast asfaltbetoonist AC 16 surf kiht, h=4cm (+materjal ja vedu)</t>
  </si>
  <si>
    <t>Poorsest asfaltbetoonist AC 20 base kiht, h=5cm (+materjal ja vedu)</t>
  </si>
  <si>
    <t>Peenarde kindlustamine h=9cm, Purustatud kruus, Positsioon nr. 6 (+materjal ja vedu karjäärist)</t>
  </si>
  <si>
    <t>Muru kasvualuse rajamine ja külv, h= 10cm</t>
  </si>
  <si>
    <t>Di=40cm plasttruubi torustiku, tüüp 40PT, ehitamine (profileeritud plasttoru, SN8)</t>
  </si>
  <si>
    <t>Tähispostide paigaldamine</t>
  </si>
  <si>
    <t>Lisa 1 - Hinnapakkumuse vorm hankes "Metstaga metsateede ehitamine ja rekonstrueerimine"</t>
  </si>
  <si>
    <t>2,915 km</t>
  </si>
  <si>
    <t>Naadi tee (1,655 km) rekonstrueerimine</t>
  </si>
  <si>
    <t>Naadi tee (1,655 km) rekonstrueerimine kokku</t>
  </si>
  <si>
    <t>Uus Vabrikumäe tee (1,17 km) rekonstrueerimine</t>
  </si>
  <si>
    <t>Uus Vabrikumäe tee (1,17 km) rekonstrueerimine kokku</t>
  </si>
  <si>
    <t>Vurtsi tee (0,09 km) ehitamine</t>
  </si>
  <si>
    <t>Vurtsi tee (0,09 km) ehitamine kokku</t>
  </si>
  <si>
    <t>Tee- ja kraavitrassi ning teerajatiste alune kändude juurimine ekskavaatoriga</t>
  </si>
  <si>
    <t>Uute kraavide ja nõvade mahamärkimine</t>
  </si>
  <si>
    <t>UT - uuendatava teekraavi kaeve koos pinnase planeerimisega</t>
  </si>
  <si>
    <t>UK - uuendatava kuivenduskraavi kaeve koos pinnase planeerimisega</t>
  </si>
  <si>
    <t>UN - uuendatava nõva kaeve koos pinnase planeerimisega</t>
  </si>
  <si>
    <t>EN - ehitatava nõva kaeve koos pinnase planeerimisega</t>
  </si>
  <si>
    <t>Ø 40cm plasttruubi mattotsaku kivikindlustusega ehitamine (tüüp MAO)</t>
  </si>
  <si>
    <t>Ø 25…50 cm truubitoru väljatõstmine ja utiliseerimine</t>
  </si>
  <si>
    <t>Tee parameetrite ja -elementide mahamärkimine (telg, servad, kraavide siseservad)</t>
  </si>
  <si>
    <t>Olemasoleva tee/teemulde töötlemine profiili koos teekraede likvideerimisega ning mulde tihendamisega</t>
  </si>
  <si>
    <t>m²</t>
  </si>
  <si>
    <t>Teemulde laienduse s.h. teerajatiste ehitus, teekraavidest saadava pinnasega</t>
  </si>
  <si>
    <t>m³</t>
  </si>
  <si>
    <t>Mahakaeve ja lüke ning mahuline planeerimine (teetrass +tagasipööramise koht)</t>
  </si>
  <si>
    <t>Teemulde ja aluse tihendamine tihendamine</t>
  </si>
  <si>
    <t>Mahasõidukoht M3 muldkeha ja katendi ehitamine koos tihendamisega (L=10 m, R=10 m) s.h.</t>
  </si>
  <si>
    <t>Mulde ehitamine kohalikust pinnasest H=20sm paigaldamine ja tihendamine</t>
  </si>
  <si>
    <t>Mahasõidukoht M5 katendi ehitamine koos tihendamisega (L=5 m, R=5 m) s.h.</t>
  </si>
  <si>
    <t>Riigimaantee ristmikute ehitus s.h.</t>
  </si>
  <si>
    <t>Ol.ol. asfaldi lammutamine</t>
  </si>
  <si>
    <t>Kasvupinnase eemaldamine (hkeskm=15cm), Ehituseks sobimatu pinnase kaevandamine ja Uute kraavide kaevamine</t>
  </si>
  <si>
    <t>Di=50cm plasttruubi torustiku, tüüp 50PT, ehitamine (profileeritud plasttoru, SN8)</t>
  </si>
  <si>
    <t>Ø 50cm plasttruubi mattotsaku kivikindlustusega ehitamine (tüüp MAO)</t>
  </si>
  <si>
    <t>Uute kraavide puhastamine</t>
  </si>
  <si>
    <t>Mahasõidukoht M5 katendi muldkeha ja ehitamine koos tihendamisega (L=5 m, R=5 m) s.h.</t>
  </si>
  <si>
    <t>Mahasõidukoht M4 katendi muldkeha ja ehitamine koos tihendamisega (L=10 m, R=10 m A=6m) s.h.</t>
  </si>
  <si>
    <t>Mahasõidukoht M8 muldkeha ja katendi ehitamine koos tihendamisega (L=20 m, R=15 m) s.h.</t>
  </si>
  <si>
    <t>T-kujulise tagasipööramise koha TP-T muldkeha ja katendi ehitamine koos tihendamisega s.h.</t>
  </si>
  <si>
    <t>Silmuse kujulise tagasipööramise koha TP-S muldkeha ja teekatte ehitus koos tihendamisega s.h.</t>
  </si>
  <si>
    <t>Kruusast teealuse ehitamine koos tihendamisega. Sorteeritud kruus fr 0-63mm, Pos 4. H=30cm (+materjal ja vedu karjäärist)</t>
  </si>
  <si>
    <t>Kruusast teeelemendide aluse ehitamine koos tihendamisega, H=30 cm, Sorteeritud kruus, Positsioon nr. 4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</si>
</sst>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"/>
  </numFmts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6" fillId="0" borderId="0"/>
  </cellStyleXfs>
  <cellXfs count="110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4" fontId="3" fillId="0" borderId="19" xfId="0" applyNumberFormat="1" applyFont="1" applyBorder="1" applyAlignment="1">
      <alignment horizontal="right" vertical="center" wrapText="1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0" fontId="2" fillId="25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4" fontId="2" fillId="0" borderId="33" xfId="0" applyNumberFormat="1" applyFont="1" applyBorder="1" applyAlignment="1">
      <alignment horizontal="right" vertical="center" wrapText="1"/>
    </xf>
    <xf numFmtId="4" fontId="3" fillId="0" borderId="37" xfId="0" applyNumberFormat="1" applyFont="1" applyBorder="1" applyAlignment="1">
      <alignment horizontal="right" vertical="center" wrapText="1"/>
    </xf>
    <xf numFmtId="0" fontId="29" fillId="0" borderId="14" xfId="51" applyFont="1" applyBorder="1" applyAlignment="1">
      <alignment horizontal="right" vertical="center" wrapText="1"/>
    </xf>
    <xf numFmtId="0" fontId="24" fillId="0" borderId="14" xfId="0" applyFont="1" applyBorder="1" applyAlignment="1">
      <alignment horizontal="right" vertical="center"/>
    </xf>
    <xf numFmtId="0" fontId="2" fillId="0" borderId="14" xfId="42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4" fontId="2" fillId="0" borderId="38" xfId="0" applyNumberFormat="1" applyFont="1" applyBorder="1" applyAlignment="1">
      <alignment horizontal="right" vertical="center" wrapText="1"/>
    </xf>
    <xf numFmtId="0" fontId="2" fillId="25" borderId="14" xfId="0" applyFont="1" applyFill="1" applyBorder="1" applyAlignment="1">
      <alignment horizontal="left" vertical="center" wrapText="1"/>
    </xf>
    <xf numFmtId="0" fontId="30" fillId="0" borderId="14" xfId="0" applyFont="1" applyBorder="1" applyAlignment="1">
      <alignment horizontal="left" vertical="center" wrapText="1"/>
    </xf>
    <xf numFmtId="0" fontId="31" fillId="0" borderId="14" xfId="0" applyFont="1" applyBorder="1" applyAlignment="1">
      <alignment horizontal="right" vertical="center" wrapText="1"/>
    </xf>
    <xf numFmtId="0" fontId="29" fillId="24" borderId="14" xfId="51" applyFont="1" applyFill="1" applyBorder="1" applyAlignment="1">
      <alignment horizontal="right" vertical="center" wrapText="1"/>
    </xf>
    <xf numFmtId="0" fontId="29" fillId="0" borderId="14" xfId="0" applyFont="1" applyBorder="1" applyAlignment="1">
      <alignment horizontal="right" vertical="center" wrapText="1"/>
    </xf>
    <xf numFmtId="0" fontId="32" fillId="0" borderId="14" xfId="0" applyFont="1" applyBorder="1" applyAlignment="1">
      <alignment horizontal="left" vertical="center" wrapText="1"/>
    </xf>
    <xf numFmtId="0" fontId="2" fillId="0" borderId="14" xfId="74" applyFont="1" applyBorder="1" applyAlignment="1">
      <alignment horizontal="left" vertical="center" wrapText="1"/>
    </xf>
    <xf numFmtId="1" fontId="2" fillId="0" borderId="14" xfId="59" applyFont="1" applyAlignment="1">
      <alignment horizontal="center" vertical="center"/>
    </xf>
    <xf numFmtId="4" fontId="24" fillId="0" borderId="14" xfId="75" applyNumberFormat="1" applyFont="1" applyBorder="1" applyAlignment="1">
      <alignment horizontal="right" vertical="center"/>
    </xf>
    <xf numFmtId="0" fontId="28" fillId="0" borderId="14" xfId="74" applyFont="1" applyBorder="1" applyAlignment="1">
      <alignment horizontal="center" vertical="center"/>
    </xf>
    <xf numFmtId="3" fontId="24" fillId="0" borderId="14" xfId="75" applyNumberFormat="1" applyFont="1" applyBorder="1" applyAlignment="1">
      <alignment horizontal="right" vertical="center"/>
    </xf>
    <xf numFmtId="3" fontId="2" fillId="0" borderId="14" xfId="75" applyNumberFormat="1" applyFont="1" applyBorder="1" applyAlignment="1">
      <alignment horizontal="right" vertical="center"/>
    </xf>
    <xf numFmtId="1" fontId="2" fillId="0" borderId="14" xfId="59" applyFont="1" applyAlignment="1">
      <alignment horizontal="left" vertical="center" wrapText="1"/>
    </xf>
    <xf numFmtId="0" fontId="24" fillId="0" borderId="14" xfId="75" applyFont="1" applyBorder="1" applyAlignment="1">
      <alignment horizontal="right" vertical="center"/>
    </xf>
    <xf numFmtId="0" fontId="28" fillId="0" borderId="14" xfId="0" applyFont="1" applyBorder="1" applyAlignment="1">
      <alignment horizontal="left" vertical="center" wrapText="1"/>
    </xf>
    <xf numFmtId="1" fontId="24" fillId="0" borderId="14" xfId="75" applyNumberFormat="1" applyFont="1" applyBorder="1" applyAlignment="1">
      <alignment horizontal="right" vertical="center"/>
    </xf>
    <xf numFmtId="0" fontId="28" fillId="0" borderId="14" xfId="0" applyFont="1" applyBorder="1" applyAlignment="1">
      <alignment horizontal="center" vertical="center"/>
    </xf>
    <xf numFmtId="0" fontId="28" fillId="0" borderId="14" xfId="0" applyFont="1" applyBorder="1" applyAlignment="1">
      <alignment horizontal="right" vertical="center"/>
    </xf>
    <xf numFmtId="0" fontId="2" fillId="0" borderId="14" xfId="74" applyFont="1" applyBorder="1" applyAlignment="1">
      <alignment horizontal="center" vertical="center"/>
    </xf>
    <xf numFmtId="0" fontId="2" fillId="0" borderId="39" xfId="74" applyFont="1" applyBorder="1" applyAlignment="1">
      <alignment horizontal="left" vertical="center" wrapText="1"/>
    </xf>
    <xf numFmtId="1" fontId="2" fillId="0" borderId="39" xfId="57" applyFont="1" applyBorder="1" applyAlignment="1">
      <alignment horizontal="left" vertical="center" wrapText="1"/>
    </xf>
    <xf numFmtId="0" fontId="2" fillId="0" borderId="14" xfId="42" applyFont="1" applyBorder="1" applyAlignment="1">
      <alignment horizontal="center" vertical="center"/>
    </xf>
    <xf numFmtId="0" fontId="2" fillId="0" borderId="40" xfId="42" applyFont="1" applyBorder="1" applyAlignment="1">
      <alignment horizontal="center" vertical="center"/>
    </xf>
    <xf numFmtId="1" fontId="2" fillId="0" borderId="39" xfId="51" applyNumberFormat="1" applyFont="1" applyBorder="1" applyAlignment="1">
      <alignment horizontal="left" vertical="center" wrapText="1"/>
    </xf>
    <xf numFmtId="1" fontId="2" fillId="0" borderId="14" xfId="42" applyNumberFormat="1" applyFont="1" applyBorder="1" applyAlignment="1">
      <alignment horizontal="right" vertical="center"/>
    </xf>
    <xf numFmtId="0" fontId="28" fillId="0" borderId="14" xfId="42" applyFont="1" applyBorder="1" applyAlignment="1">
      <alignment horizontal="center" vertical="center"/>
    </xf>
    <xf numFmtId="3" fontId="2" fillId="0" borderId="14" xfId="42" applyNumberFormat="1" applyFont="1" applyBorder="1" applyAlignment="1">
      <alignment horizontal="right" vertical="center"/>
    </xf>
    <xf numFmtId="0" fontId="28" fillId="0" borderId="14" xfId="42" applyFont="1" applyBorder="1" applyAlignment="1">
      <alignment horizontal="right" vertical="center"/>
    </xf>
    <xf numFmtId="1" fontId="28" fillId="0" borderId="14" xfId="42" applyNumberFormat="1" applyFont="1" applyBorder="1" applyAlignment="1">
      <alignment horizontal="right" vertical="center"/>
    </xf>
    <xf numFmtId="0" fontId="32" fillId="0" borderId="39" xfId="0" applyFont="1" applyBorder="1" applyAlignment="1">
      <alignment horizontal="left" vertical="center" wrapText="1"/>
    </xf>
    <xf numFmtId="0" fontId="3" fillId="0" borderId="39" xfId="42" applyFont="1" applyBorder="1" applyAlignment="1">
      <alignment horizontal="left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9" fillId="0" borderId="14" xfId="0" applyFont="1" applyBorder="1" applyAlignment="1" applyProtection="1">
      <alignment horizontal="right" vertical="center" wrapText="1"/>
      <protection hidden="1"/>
    </xf>
    <xf numFmtId="0" fontId="2" fillId="0" borderId="14" xfId="0" applyFont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Border="1" applyAlignment="1" applyProtection="1">
      <alignment horizontal="center" vertical="center" wrapText="1"/>
      <protection hidden="1"/>
    </xf>
    <xf numFmtId="3" fontId="2" fillId="0" borderId="14" xfId="74" applyNumberFormat="1" applyFont="1" applyBorder="1" applyAlignment="1">
      <alignment horizontal="right" vertical="center"/>
    </xf>
    <xf numFmtId="3" fontId="28" fillId="0" borderId="14" xfId="42" applyNumberFormat="1" applyFont="1" applyBorder="1" applyAlignment="1">
      <alignment horizontal="right" vertical="center"/>
    </xf>
    <xf numFmtId="1" fontId="2" fillId="0" borderId="14" xfId="74" applyNumberFormat="1" applyFont="1" applyBorder="1" applyAlignment="1">
      <alignment horizontal="right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36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25" xfId="0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4" fontId="3" fillId="0" borderId="29" xfId="0" applyNumberFormat="1" applyFont="1" applyBorder="1" applyAlignment="1">
      <alignment horizontal="center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om-2kr$ 2" xfId="74" xr:uid="{0B5681AF-7C5A-4C72-B504-A169D6A304AA}"/>
    <cellStyle name="Normaallaad_Ranna vahtkonna teeOM3.4" xfId="75" xr:uid="{9DBEAE5A-C5CE-4878-8B74-9E6EE73F1D8D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85"/>
  <sheetViews>
    <sheetView tabSelected="1" topLeftCell="A168" workbookViewId="0">
      <selection activeCell="A173" sqref="A173:XFD174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3.9" customHeight="1" x14ac:dyDescent="0.2">
      <c r="A1" s="80" t="s">
        <v>58</v>
      </c>
      <c r="B1" s="81"/>
      <c r="C1" s="81"/>
      <c r="D1" s="81"/>
      <c r="E1" s="81"/>
      <c r="F1" s="81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13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82" t="s">
        <v>2</v>
      </c>
      <c r="B5" s="85" t="s">
        <v>0</v>
      </c>
      <c r="C5" s="85" t="s">
        <v>3</v>
      </c>
      <c r="D5" s="85" t="s">
        <v>4</v>
      </c>
      <c r="E5" s="88" t="s">
        <v>5</v>
      </c>
      <c r="F5" s="91" t="s">
        <v>6</v>
      </c>
    </row>
    <row r="6" spans="1:47" s="4" customFormat="1" ht="12.75" x14ac:dyDescent="0.2">
      <c r="A6" s="83"/>
      <c r="B6" s="86"/>
      <c r="C6" s="86"/>
      <c r="D6" s="86"/>
      <c r="E6" s="89"/>
      <c r="F6" s="92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84"/>
      <c r="B7" s="87"/>
      <c r="C7" s="87"/>
      <c r="D7" s="13" t="s">
        <v>59</v>
      </c>
      <c r="E7" s="90"/>
      <c r="F7" s="93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75" customHeight="1" x14ac:dyDescent="0.2">
      <c r="A8" s="74" t="s">
        <v>60</v>
      </c>
      <c r="B8" s="75"/>
      <c r="C8" s="75"/>
      <c r="D8" s="75"/>
      <c r="E8" s="75"/>
      <c r="F8" s="76"/>
      <c r="G8" s="1"/>
      <c r="H8" s="1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9" customHeight="1" x14ac:dyDescent="0.2">
      <c r="A9" s="12">
        <v>1</v>
      </c>
      <c r="B9" s="42" t="s">
        <v>66</v>
      </c>
      <c r="C9" s="43" t="s">
        <v>22</v>
      </c>
      <c r="D9" s="44">
        <v>2.14</v>
      </c>
      <c r="E9" s="29"/>
      <c r="F9" s="11">
        <f t="shared" ref="F9:F24" si="0">SUM(D9*E9)</f>
        <v>0</v>
      </c>
      <c r="G9" s="1"/>
      <c r="H9" s="1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9" customHeight="1" x14ac:dyDescent="0.2">
      <c r="A10" s="12">
        <v>2</v>
      </c>
      <c r="B10" s="42" t="s">
        <v>67</v>
      </c>
      <c r="C10" s="45" t="s">
        <v>12</v>
      </c>
      <c r="D10" s="46">
        <v>1094</v>
      </c>
      <c r="E10" s="35"/>
      <c r="F10" s="11">
        <f t="shared" si="0"/>
        <v>0</v>
      </c>
      <c r="G10" s="1"/>
      <c r="H10" s="1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9" customHeight="1" x14ac:dyDescent="0.2">
      <c r="A11" s="12">
        <v>3</v>
      </c>
      <c r="B11" s="42" t="s">
        <v>68</v>
      </c>
      <c r="C11" s="45" t="s">
        <v>12</v>
      </c>
      <c r="D11" s="46">
        <v>1245</v>
      </c>
      <c r="E11" s="29"/>
      <c r="F11" s="11">
        <f>SUM(D11*E11)</f>
        <v>0</v>
      </c>
      <c r="G11" s="1"/>
      <c r="H11" s="1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9" customHeight="1" x14ac:dyDescent="0.2">
      <c r="A12" s="12">
        <v>4</v>
      </c>
      <c r="B12" s="42" t="s">
        <v>69</v>
      </c>
      <c r="C12" s="45" t="s">
        <v>12</v>
      </c>
      <c r="D12" s="46">
        <v>316</v>
      </c>
      <c r="E12" s="29"/>
      <c r="F12" s="11">
        <f>SUM(D12*E12)</f>
        <v>0</v>
      </c>
      <c r="G12" s="1"/>
      <c r="H12" s="1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9" customHeight="1" x14ac:dyDescent="0.2">
      <c r="A13" s="12">
        <v>5</v>
      </c>
      <c r="B13" s="42" t="s">
        <v>70</v>
      </c>
      <c r="C13" s="45" t="s">
        <v>12</v>
      </c>
      <c r="D13" s="46">
        <v>489</v>
      </c>
      <c r="E13" s="29"/>
      <c r="F13" s="11">
        <f t="shared" ref="F13:F14" si="1">SUM(D13*E13)</f>
        <v>0</v>
      </c>
      <c r="G13" s="1"/>
      <c r="H13" s="1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9" customHeight="1" x14ac:dyDescent="0.2">
      <c r="A14" s="12">
        <v>6</v>
      </c>
      <c r="B14" s="42" t="s">
        <v>71</v>
      </c>
      <c r="C14" s="45" t="s">
        <v>12</v>
      </c>
      <c r="D14" s="47">
        <v>1094</v>
      </c>
      <c r="E14" s="29"/>
      <c r="F14" s="11">
        <f t="shared" si="1"/>
        <v>0</v>
      </c>
      <c r="G14" s="1"/>
      <c r="H14" s="1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9" customHeight="1" x14ac:dyDescent="0.2">
      <c r="A15" s="12">
        <v>7</v>
      </c>
      <c r="B15" s="48" t="s">
        <v>35</v>
      </c>
      <c r="C15" s="43" t="s">
        <v>11</v>
      </c>
      <c r="D15" s="49">
        <v>10</v>
      </c>
      <c r="E15" s="29"/>
      <c r="F15" s="11">
        <f t="shared" ref="F15:F18" si="2">SUM(D15*E15)</f>
        <v>0</v>
      </c>
      <c r="G15" s="1"/>
      <c r="H15" s="1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9" customHeight="1" x14ac:dyDescent="0.2">
      <c r="A16" s="12">
        <v>8</v>
      </c>
      <c r="B16" s="50" t="s">
        <v>56</v>
      </c>
      <c r="C16" s="43" t="s">
        <v>12</v>
      </c>
      <c r="D16" s="51">
        <v>97</v>
      </c>
      <c r="E16" s="29"/>
      <c r="F16" s="11">
        <f t="shared" si="2"/>
        <v>0</v>
      </c>
      <c r="G16" s="1"/>
      <c r="H16" s="1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9" customHeight="1" x14ac:dyDescent="0.2">
      <c r="A17" s="12">
        <v>9</v>
      </c>
      <c r="B17" s="50" t="s">
        <v>72</v>
      </c>
      <c r="C17" s="43" t="s">
        <v>36</v>
      </c>
      <c r="D17" s="51">
        <v>10</v>
      </c>
      <c r="E17" s="29"/>
      <c r="F17" s="11">
        <f t="shared" si="2"/>
        <v>0</v>
      </c>
      <c r="G17" s="1"/>
      <c r="H17" s="1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9" customHeight="1" x14ac:dyDescent="0.2">
      <c r="A18" s="12">
        <v>10</v>
      </c>
      <c r="B18" s="50" t="s">
        <v>73</v>
      </c>
      <c r="C18" s="52" t="s">
        <v>12</v>
      </c>
      <c r="D18" s="53">
        <v>42</v>
      </c>
      <c r="E18" s="29"/>
      <c r="F18" s="11">
        <f t="shared" si="2"/>
        <v>0</v>
      </c>
      <c r="G18" s="1"/>
      <c r="H18" s="1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.6" customHeight="1" x14ac:dyDescent="0.2">
      <c r="A19" s="12">
        <v>11</v>
      </c>
      <c r="B19" s="42" t="s">
        <v>74</v>
      </c>
      <c r="C19" s="54" t="s">
        <v>12</v>
      </c>
      <c r="D19" s="46">
        <v>1602</v>
      </c>
      <c r="E19" s="29"/>
      <c r="F19" s="11">
        <f t="shared" ref="F19:F22" si="3">SUM(D19*E19)</f>
        <v>0</v>
      </c>
      <c r="G19" s="1"/>
      <c r="H19" s="1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9" customHeight="1" x14ac:dyDescent="0.2">
      <c r="A20" s="12">
        <v>12</v>
      </c>
      <c r="B20" s="55" t="s">
        <v>34</v>
      </c>
      <c r="C20" s="54" t="s">
        <v>11</v>
      </c>
      <c r="D20" s="51">
        <v>13</v>
      </c>
      <c r="E20" s="29"/>
      <c r="F20" s="11">
        <f t="shared" si="3"/>
        <v>0</v>
      </c>
      <c r="G20" s="1"/>
      <c r="H20" s="1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.6" customHeight="1" x14ac:dyDescent="0.2">
      <c r="A21" s="12">
        <v>13</v>
      </c>
      <c r="B21" s="56" t="s">
        <v>75</v>
      </c>
      <c r="C21" s="57" t="s">
        <v>76</v>
      </c>
      <c r="D21" s="46">
        <v>9930</v>
      </c>
      <c r="E21" s="29"/>
      <c r="F21" s="11">
        <f t="shared" si="3"/>
        <v>0</v>
      </c>
      <c r="G21" s="1"/>
      <c r="H21" s="1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9" customHeight="1" x14ac:dyDescent="0.2">
      <c r="A22" s="12">
        <v>14</v>
      </c>
      <c r="B22" s="56" t="s">
        <v>77</v>
      </c>
      <c r="C22" s="58" t="s">
        <v>78</v>
      </c>
      <c r="D22" s="51">
        <v>458</v>
      </c>
      <c r="E22" s="29"/>
      <c r="F22" s="11">
        <f t="shared" si="3"/>
        <v>0</v>
      </c>
      <c r="G22" s="1"/>
      <c r="H22" s="1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9" customHeight="1" x14ac:dyDescent="0.2">
      <c r="A23" s="12">
        <v>15</v>
      </c>
      <c r="B23" s="59" t="s">
        <v>79</v>
      </c>
      <c r="C23" s="58" t="s">
        <v>78</v>
      </c>
      <c r="D23" s="51">
        <v>105</v>
      </c>
      <c r="E23" s="29"/>
      <c r="F23" s="11">
        <f t="shared" si="0"/>
        <v>0</v>
      </c>
      <c r="G23" s="1"/>
      <c r="H23" s="1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15" customHeight="1" x14ac:dyDescent="0.2">
      <c r="A24" s="12">
        <v>16</v>
      </c>
      <c r="B24" s="56" t="s">
        <v>80</v>
      </c>
      <c r="C24" s="58" t="s">
        <v>78</v>
      </c>
      <c r="D24" s="60">
        <v>563</v>
      </c>
      <c r="E24" s="29"/>
      <c r="F24" s="11">
        <f t="shared" si="0"/>
        <v>0</v>
      </c>
      <c r="G24" s="1"/>
      <c r="H24" s="1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">
      <c r="A25" s="12">
        <v>17</v>
      </c>
      <c r="B25" s="37" t="s">
        <v>39</v>
      </c>
      <c r="C25" s="58" t="s">
        <v>76</v>
      </c>
      <c r="D25" s="46">
        <v>8010</v>
      </c>
      <c r="E25" s="29"/>
      <c r="F25" s="11">
        <f t="shared" ref="F25" si="4">SUM(D25*E25)</f>
        <v>0</v>
      </c>
      <c r="G25" s="1"/>
      <c r="H25" s="1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">
      <c r="A26" s="12">
        <v>18</v>
      </c>
      <c r="B26" s="37" t="s">
        <v>41</v>
      </c>
      <c r="C26" s="61" t="s">
        <v>78</v>
      </c>
      <c r="D26" s="62">
        <v>1634</v>
      </c>
      <c r="E26" s="29"/>
      <c r="F26" s="11">
        <f t="shared" ref="F26:F34" si="5">SUM(D26*E26)</f>
        <v>0</v>
      </c>
      <c r="G26" s="1"/>
      <c r="H26" s="1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">
      <c r="A27" s="12">
        <v>19</v>
      </c>
      <c r="B27" s="37" t="s">
        <v>40</v>
      </c>
      <c r="C27" s="61" t="s">
        <v>78</v>
      </c>
      <c r="D27" s="60">
        <v>753</v>
      </c>
      <c r="E27" s="29"/>
      <c r="F27" s="11">
        <f t="shared" si="5"/>
        <v>0</v>
      </c>
      <c r="G27" s="1"/>
      <c r="H27" s="1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">
      <c r="A28" s="12">
        <v>20</v>
      </c>
      <c r="B28" s="41" t="s">
        <v>81</v>
      </c>
      <c r="C28" s="61" t="s">
        <v>11</v>
      </c>
      <c r="D28" s="63">
        <v>4</v>
      </c>
      <c r="E28" s="29"/>
      <c r="F28" s="11">
        <f t="shared" si="5"/>
        <v>0</v>
      </c>
      <c r="G28" s="1"/>
      <c r="H28" s="1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9" customHeight="1" x14ac:dyDescent="0.2">
      <c r="A29" s="12">
        <v>21</v>
      </c>
      <c r="B29" s="39" t="s">
        <v>82</v>
      </c>
      <c r="C29" s="61" t="s">
        <v>78</v>
      </c>
      <c r="D29" s="64">
        <v>92</v>
      </c>
      <c r="E29" s="29"/>
      <c r="F29" s="11">
        <f t="shared" si="5"/>
        <v>0</v>
      </c>
      <c r="G29" s="1"/>
      <c r="H29" s="1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">
      <c r="A30" s="12">
        <v>22</v>
      </c>
      <c r="B30" s="38" t="s">
        <v>39</v>
      </c>
      <c r="C30" s="61" t="s">
        <v>76</v>
      </c>
      <c r="D30" s="63">
        <v>416</v>
      </c>
      <c r="E30" s="29"/>
      <c r="F30" s="11">
        <f t="shared" si="5"/>
        <v>0</v>
      </c>
      <c r="G30" s="1"/>
      <c r="H30" s="1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">
      <c r="A31" s="12">
        <v>23</v>
      </c>
      <c r="B31" s="38" t="s">
        <v>43</v>
      </c>
      <c r="C31" s="57" t="s">
        <v>78</v>
      </c>
      <c r="D31" s="63">
        <v>84</v>
      </c>
      <c r="E31" s="29"/>
      <c r="F31" s="11">
        <f t="shared" si="5"/>
        <v>0</v>
      </c>
      <c r="G31" s="1"/>
      <c r="H31" s="1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">
      <c r="A32" s="12">
        <v>24</v>
      </c>
      <c r="B32" s="38" t="s">
        <v>42</v>
      </c>
      <c r="C32" s="57" t="s">
        <v>78</v>
      </c>
      <c r="D32" s="63">
        <v>36</v>
      </c>
      <c r="E32" s="29"/>
      <c r="F32" s="11">
        <f t="shared" si="5"/>
        <v>0</v>
      </c>
      <c r="G32" s="1"/>
      <c r="H32" s="1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.6" customHeight="1" x14ac:dyDescent="0.2">
      <c r="A33" s="12">
        <v>25</v>
      </c>
      <c r="B33" s="65" t="s">
        <v>93</v>
      </c>
      <c r="C33" s="57" t="s">
        <v>11</v>
      </c>
      <c r="D33" s="33">
        <v>1</v>
      </c>
      <c r="E33" s="29"/>
      <c r="F33" s="11">
        <f t="shared" si="5"/>
        <v>0</v>
      </c>
      <c r="G33" s="1"/>
      <c r="H33" s="1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10.9" customHeight="1" x14ac:dyDescent="0.2">
      <c r="A34" s="12">
        <v>26</v>
      </c>
      <c r="B34" s="39" t="s">
        <v>82</v>
      </c>
      <c r="C34" s="57" t="s">
        <v>78</v>
      </c>
      <c r="D34" s="63">
        <v>170</v>
      </c>
      <c r="E34" s="29"/>
      <c r="F34" s="11">
        <f t="shared" si="5"/>
        <v>0</v>
      </c>
      <c r="G34" s="1"/>
      <c r="H34" s="1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">
      <c r="A35" s="12">
        <v>27</v>
      </c>
      <c r="B35" s="38" t="s">
        <v>39</v>
      </c>
      <c r="C35" s="61" t="s">
        <v>76</v>
      </c>
      <c r="D35" s="63">
        <v>850</v>
      </c>
      <c r="E35" s="29"/>
      <c r="F35" s="11">
        <f t="shared" ref="F35:F45" si="6">SUM(D35*E35)</f>
        <v>0</v>
      </c>
      <c r="G35" s="1"/>
      <c r="H35" s="1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">
      <c r="A36" s="12">
        <v>28</v>
      </c>
      <c r="B36" s="38" t="s">
        <v>43</v>
      </c>
      <c r="C36" s="57" t="s">
        <v>78</v>
      </c>
      <c r="D36" s="63">
        <v>168</v>
      </c>
      <c r="E36" s="29"/>
      <c r="F36" s="11">
        <f t="shared" si="6"/>
        <v>0</v>
      </c>
      <c r="G36" s="1"/>
      <c r="H36" s="1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21.6" customHeight="1" x14ac:dyDescent="0.2">
      <c r="A37" s="12">
        <v>29</v>
      </c>
      <c r="B37" s="38" t="s">
        <v>42</v>
      </c>
      <c r="C37" s="57" t="s">
        <v>78</v>
      </c>
      <c r="D37" s="63">
        <v>70</v>
      </c>
      <c r="E37" s="29"/>
      <c r="F37" s="11">
        <f t="shared" si="6"/>
        <v>0</v>
      </c>
      <c r="G37" s="1"/>
      <c r="H37" s="1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.6" customHeight="1" x14ac:dyDescent="0.2">
      <c r="A38" s="12">
        <v>30</v>
      </c>
      <c r="B38" s="41" t="s">
        <v>92</v>
      </c>
      <c r="C38" s="57" t="s">
        <v>11</v>
      </c>
      <c r="D38" s="63">
        <v>1</v>
      </c>
      <c r="E38" s="29"/>
      <c r="F38" s="11">
        <f t="shared" si="6"/>
        <v>0</v>
      </c>
      <c r="G38" s="1"/>
      <c r="H38" s="1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.6" customHeight="1" x14ac:dyDescent="0.2">
      <c r="A39" s="12">
        <v>31</v>
      </c>
      <c r="B39" s="38" t="s">
        <v>39</v>
      </c>
      <c r="C39" s="61" t="s">
        <v>76</v>
      </c>
      <c r="D39" s="63">
        <v>230</v>
      </c>
      <c r="E39" s="29"/>
      <c r="F39" s="11">
        <f t="shared" si="6"/>
        <v>0</v>
      </c>
      <c r="G39" s="1"/>
      <c r="H39" s="1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.6" customHeight="1" x14ac:dyDescent="0.2">
      <c r="A40" s="12">
        <v>32</v>
      </c>
      <c r="B40" s="38" t="s">
        <v>43</v>
      </c>
      <c r="C40" s="57" t="s">
        <v>78</v>
      </c>
      <c r="D40" s="64">
        <v>55</v>
      </c>
      <c r="E40" s="29"/>
      <c r="F40" s="11">
        <f t="shared" si="6"/>
        <v>0</v>
      </c>
      <c r="G40" s="1"/>
      <c r="H40" s="1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">
      <c r="A41" s="12">
        <v>33</v>
      </c>
      <c r="B41" s="38" t="s">
        <v>42</v>
      </c>
      <c r="C41" s="57" t="s">
        <v>78</v>
      </c>
      <c r="D41" s="64">
        <v>25</v>
      </c>
      <c r="E41" s="29"/>
      <c r="F41" s="11">
        <f t="shared" si="6"/>
        <v>0</v>
      </c>
      <c r="G41" s="1"/>
      <c r="H41" s="1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.6" customHeight="1" x14ac:dyDescent="0.2">
      <c r="A42" s="12">
        <v>34</v>
      </c>
      <c r="B42" s="65" t="s">
        <v>91</v>
      </c>
      <c r="C42" s="57" t="s">
        <v>11</v>
      </c>
      <c r="D42" s="33">
        <v>2</v>
      </c>
      <c r="E42" s="29"/>
      <c r="F42" s="11">
        <f t="shared" si="6"/>
        <v>0</v>
      </c>
      <c r="G42" s="1"/>
      <c r="H42" s="1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10.9" customHeight="1" x14ac:dyDescent="0.2">
      <c r="A43" s="12">
        <v>35</v>
      </c>
      <c r="B43" s="39" t="s">
        <v>82</v>
      </c>
      <c r="C43" s="57" t="s">
        <v>78</v>
      </c>
      <c r="D43" s="63">
        <v>46</v>
      </c>
      <c r="E43" s="29"/>
      <c r="F43" s="11">
        <f t="shared" si="6"/>
        <v>0</v>
      </c>
      <c r="G43" s="1"/>
      <c r="H43" s="1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.6" customHeight="1" x14ac:dyDescent="0.2">
      <c r="A44" s="12">
        <v>36</v>
      </c>
      <c r="B44" s="38" t="s">
        <v>39</v>
      </c>
      <c r="C44" s="61" t="s">
        <v>76</v>
      </c>
      <c r="D44" s="63">
        <v>228</v>
      </c>
      <c r="E44" s="10"/>
      <c r="F44" s="11">
        <f t="shared" si="6"/>
        <v>0</v>
      </c>
      <c r="G44" s="1"/>
      <c r="H44" s="1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.6" customHeight="1" x14ac:dyDescent="0.2">
      <c r="A45" s="12">
        <v>37</v>
      </c>
      <c r="B45" s="38" t="s">
        <v>43</v>
      </c>
      <c r="C45" s="57" t="s">
        <v>78</v>
      </c>
      <c r="D45" s="63">
        <v>50</v>
      </c>
      <c r="E45" s="10"/>
      <c r="F45" s="11">
        <f t="shared" si="6"/>
        <v>0</v>
      </c>
      <c r="G45" s="1"/>
      <c r="H45" s="1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.6" customHeight="1" x14ac:dyDescent="0.2">
      <c r="A46" s="12">
        <v>38</v>
      </c>
      <c r="B46" s="38" t="s">
        <v>42</v>
      </c>
      <c r="C46" s="57" t="s">
        <v>78</v>
      </c>
      <c r="D46" s="63">
        <v>22</v>
      </c>
      <c r="E46" s="10"/>
      <c r="F46" s="11">
        <f t="shared" ref="F46:F48" si="7">SUM(D46*E46)</f>
        <v>0</v>
      </c>
      <c r="G46" s="1"/>
      <c r="H46" s="1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.6" customHeight="1" x14ac:dyDescent="0.2">
      <c r="A47" s="12">
        <v>39</v>
      </c>
      <c r="B47" s="65" t="s">
        <v>83</v>
      </c>
      <c r="C47" s="57" t="s">
        <v>11</v>
      </c>
      <c r="D47" s="33">
        <v>4</v>
      </c>
      <c r="E47" s="10"/>
      <c r="F47" s="11">
        <f t="shared" si="7"/>
        <v>0</v>
      </c>
      <c r="G47" s="1"/>
      <c r="H47" s="1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0.9" customHeight="1" x14ac:dyDescent="0.2">
      <c r="A48" s="12">
        <v>40</v>
      </c>
      <c r="B48" s="39" t="s">
        <v>82</v>
      </c>
      <c r="C48" s="57" t="s">
        <v>78</v>
      </c>
      <c r="D48" s="63">
        <v>36</v>
      </c>
      <c r="E48" s="10"/>
      <c r="F48" s="11">
        <f t="shared" si="7"/>
        <v>0</v>
      </c>
      <c r="G48" s="1"/>
      <c r="H48" s="1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21.6" customHeight="1" x14ac:dyDescent="0.2">
      <c r="A49" s="12">
        <v>41</v>
      </c>
      <c r="B49" s="38" t="s">
        <v>39</v>
      </c>
      <c r="C49" s="61" t="s">
        <v>76</v>
      </c>
      <c r="D49" s="63">
        <v>180</v>
      </c>
      <c r="E49" s="10"/>
      <c r="F49" s="11">
        <f t="shared" ref="F49:F70" si="8">SUM(D49*E49)</f>
        <v>0</v>
      </c>
      <c r="G49" s="1"/>
      <c r="H49" s="1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21.6" customHeight="1" x14ac:dyDescent="0.2">
      <c r="A50" s="12">
        <v>42</v>
      </c>
      <c r="B50" s="38" t="s">
        <v>43</v>
      </c>
      <c r="C50" s="57" t="s">
        <v>78</v>
      </c>
      <c r="D50" s="63">
        <v>40</v>
      </c>
      <c r="E50" s="10"/>
      <c r="F50" s="11">
        <f t="shared" si="8"/>
        <v>0</v>
      </c>
      <c r="G50" s="1"/>
      <c r="H50" s="1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21.6" customHeight="1" x14ac:dyDescent="0.2">
      <c r="A51" s="12">
        <v>43</v>
      </c>
      <c r="B51" s="38" t="s">
        <v>42</v>
      </c>
      <c r="C51" s="57" t="s">
        <v>78</v>
      </c>
      <c r="D51" s="63">
        <v>24</v>
      </c>
      <c r="E51" s="10"/>
      <c r="F51" s="11">
        <f t="shared" si="8"/>
        <v>0</v>
      </c>
      <c r="G51" s="1"/>
      <c r="H51" s="1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10.9" customHeight="1" x14ac:dyDescent="0.2">
      <c r="A52" s="12">
        <v>44</v>
      </c>
      <c r="B52" s="66" t="s">
        <v>84</v>
      </c>
      <c r="C52" s="57" t="s">
        <v>11</v>
      </c>
      <c r="D52" s="63">
        <v>1</v>
      </c>
      <c r="E52" s="10"/>
      <c r="F52" s="11">
        <f t="shared" si="8"/>
        <v>0</v>
      </c>
      <c r="G52" s="1"/>
      <c r="H52" s="1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10.9" customHeight="1" x14ac:dyDescent="0.2">
      <c r="A53" s="12">
        <v>45</v>
      </c>
      <c r="B53" s="40" t="s">
        <v>85</v>
      </c>
      <c r="C53" s="67" t="s">
        <v>76</v>
      </c>
      <c r="D53" s="63">
        <v>83</v>
      </c>
      <c r="E53" s="10"/>
      <c r="F53" s="11">
        <f t="shared" si="8"/>
        <v>0</v>
      </c>
      <c r="G53" s="1"/>
      <c r="H53" s="1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21.6" customHeight="1" x14ac:dyDescent="0.2">
      <c r="A54" s="12">
        <v>46</v>
      </c>
      <c r="B54" s="40" t="s">
        <v>86</v>
      </c>
      <c r="C54" s="67" t="s">
        <v>78</v>
      </c>
      <c r="D54" s="63">
        <v>159</v>
      </c>
      <c r="E54" s="10"/>
      <c r="F54" s="11">
        <f t="shared" si="8"/>
        <v>0</v>
      </c>
      <c r="G54" s="1"/>
      <c r="H54" s="1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21.6" customHeight="1" x14ac:dyDescent="0.2">
      <c r="A55" s="12">
        <v>47</v>
      </c>
      <c r="B55" s="39" t="s">
        <v>44</v>
      </c>
      <c r="C55" s="67" t="s">
        <v>78</v>
      </c>
      <c r="D55" s="63">
        <v>55</v>
      </c>
      <c r="E55" s="10"/>
      <c r="F55" s="11">
        <f t="shared" si="8"/>
        <v>0</v>
      </c>
      <c r="G55" s="1"/>
      <c r="H55" s="1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.6" customHeight="1" x14ac:dyDescent="0.2">
      <c r="A56" s="12">
        <v>48</v>
      </c>
      <c r="B56" s="38" t="s">
        <v>43</v>
      </c>
      <c r="C56" s="67" t="s">
        <v>76</v>
      </c>
      <c r="D56" s="63">
        <v>94</v>
      </c>
      <c r="E56" s="10"/>
      <c r="F56" s="11">
        <f t="shared" si="8"/>
        <v>0</v>
      </c>
      <c r="G56" s="1"/>
      <c r="H56" s="1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21.6" customHeight="1" x14ac:dyDescent="0.2">
      <c r="A57" s="12">
        <v>49</v>
      </c>
      <c r="B57" s="40" t="s">
        <v>45</v>
      </c>
      <c r="C57" s="67" t="s">
        <v>76</v>
      </c>
      <c r="D57" s="63">
        <v>159</v>
      </c>
      <c r="E57" s="10"/>
      <c r="F57" s="11">
        <f t="shared" si="8"/>
        <v>0</v>
      </c>
      <c r="G57" s="1"/>
      <c r="H57" s="1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10.9" customHeight="1" x14ac:dyDescent="0.2">
      <c r="A58" s="12">
        <v>50</v>
      </c>
      <c r="B58" s="40" t="s">
        <v>46</v>
      </c>
      <c r="C58" s="67" t="s">
        <v>76</v>
      </c>
      <c r="D58" s="63">
        <v>266</v>
      </c>
      <c r="E58" s="10"/>
      <c r="F58" s="11">
        <f t="shared" si="8"/>
        <v>0</v>
      </c>
      <c r="G58" s="1"/>
      <c r="H58" s="1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21.6" customHeight="1" x14ac:dyDescent="0.2">
      <c r="A59" s="12">
        <v>51</v>
      </c>
      <c r="B59" s="38" t="s">
        <v>39</v>
      </c>
      <c r="C59" s="67" t="s">
        <v>76</v>
      </c>
      <c r="D59" s="63">
        <v>260</v>
      </c>
      <c r="E59" s="10"/>
      <c r="F59" s="11">
        <f t="shared" si="8"/>
        <v>0</v>
      </c>
      <c r="G59" s="1"/>
      <c r="H59" s="1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10.9" customHeight="1" x14ac:dyDescent="0.2">
      <c r="A60" s="12">
        <v>52</v>
      </c>
      <c r="B60" s="68" t="s">
        <v>47</v>
      </c>
      <c r="C60" s="69" t="s">
        <v>76</v>
      </c>
      <c r="D60" s="63">
        <v>8</v>
      </c>
      <c r="E60" s="10"/>
      <c r="F60" s="11">
        <f t="shared" si="8"/>
        <v>0</v>
      </c>
      <c r="G60" s="1"/>
      <c r="H60" s="1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21.6" customHeight="1" x14ac:dyDescent="0.2">
      <c r="A61" s="12">
        <v>53</v>
      </c>
      <c r="B61" s="31" t="s">
        <v>48</v>
      </c>
      <c r="C61" s="69" t="s">
        <v>76</v>
      </c>
      <c r="D61" s="63">
        <v>146</v>
      </c>
      <c r="E61" s="10"/>
      <c r="F61" s="11">
        <f t="shared" si="8"/>
        <v>0</v>
      </c>
      <c r="G61" s="1"/>
      <c r="H61" s="1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.6" customHeight="1" x14ac:dyDescent="0.2">
      <c r="A62" s="12">
        <v>54</v>
      </c>
      <c r="B62" s="38" t="s">
        <v>49</v>
      </c>
      <c r="C62" s="69" t="s">
        <v>76</v>
      </c>
      <c r="D62" s="63">
        <v>78</v>
      </c>
      <c r="E62" s="10"/>
      <c r="F62" s="11">
        <f t="shared" si="8"/>
        <v>0</v>
      </c>
      <c r="G62" s="1"/>
      <c r="H62" s="1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10.9" customHeight="1" x14ac:dyDescent="0.2">
      <c r="A63" s="12">
        <v>55</v>
      </c>
      <c r="B63" s="68" t="s">
        <v>50</v>
      </c>
      <c r="C63" s="69" t="s">
        <v>12</v>
      </c>
      <c r="D63" s="63">
        <v>25</v>
      </c>
      <c r="E63" s="10"/>
      <c r="F63" s="11">
        <f t="shared" si="8"/>
        <v>0</v>
      </c>
      <c r="G63" s="1"/>
      <c r="H63" s="1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10.9" customHeight="1" x14ac:dyDescent="0.2">
      <c r="A64" s="12">
        <v>56</v>
      </c>
      <c r="B64" s="68" t="s">
        <v>51</v>
      </c>
      <c r="C64" s="69" t="s">
        <v>12</v>
      </c>
      <c r="D64" s="63">
        <v>25</v>
      </c>
      <c r="E64" s="10"/>
      <c r="F64" s="11">
        <f t="shared" si="8"/>
        <v>0</v>
      </c>
      <c r="G64" s="1"/>
      <c r="H64" s="1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50" s="4" customFormat="1" ht="10.9" customHeight="1" x14ac:dyDescent="0.2">
      <c r="A65" s="12">
        <v>57</v>
      </c>
      <c r="B65" s="40" t="s">
        <v>52</v>
      </c>
      <c r="C65" s="69" t="s">
        <v>76</v>
      </c>
      <c r="D65" s="63">
        <v>130</v>
      </c>
      <c r="E65" s="10"/>
      <c r="F65" s="11">
        <f t="shared" si="8"/>
        <v>0</v>
      </c>
      <c r="G65" s="1"/>
      <c r="H65" s="1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50" s="4" customFormat="1" ht="10.9" customHeight="1" x14ac:dyDescent="0.2">
      <c r="A66" s="12">
        <v>58</v>
      </c>
      <c r="B66" s="40" t="s">
        <v>53</v>
      </c>
      <c r="C66" s="69" t="s">
        <v>76</v>
      </c>
      <c r="D66" s="63">
        <v>122</v>
      </c>
      <c r="E66" s="10"/>
      <c r="F66" s="11">
        <f t="shared" si="8"/>
        <v>0</v>
      </c>
      <c r="G66" s="1"/>
      <c r="H66" s="1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50" s="4" customFormat="1" ht="21.6" customHeight="1" x14ac:dyDescent="0.2">
      <c r="A67" s="12">
        <v>59</v>
      </c>
      <c r="B67" s="40" t="s">
        <v>54</v>
      </c>
      <c r="C67" s="69" t="s">
        <v>76</v>
      </c>
      <c r="D67" s="63">
        <v>47</v>
      </c>
      <c r="E67" s="10"/>
      <c r="F67" s="11">
        <f t="shared" si="8"/>
        <v>0</v>
      </c>
      <c r="G67" s="1"/>
      <c r="H67" s="1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50" s="4" customFormat="1" ht="10.9" customHeight="1" x14ac:dyDescent="0.2">
      <c r="A68" s="12">
        <v>60</v>
      </c>
      <c r="B68" s="68" t="s">
        <v>57</v>
      </c>
      <c r="C68" s="70" t="s">
        <v>11</v>
      </c>
      <c r="D68" s="63">
        <v>6</v>
      </c>
      <c r="E68" s="10"/>
      <c r="F68" s="11">
        <f t="shared" si="8"/>
        <v>0</v>
      </c>
      <c r="G68" s="1"/>
      <c r="H68" s="1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50" s="4" customFormat="1" ht="10.9" customHeight="1" x14ac:dyDescent="0.2">
      <c r="A69" s="12">
        <v>61</v>
      </c>
      <c r="B69" s="68" t="s">
        <v>55</v>
      </c>
      <c r="C69" s="70" t="s">
        <v>76</v>
      </c>
      <c r="D69" s="63">
        <v>95</v>
      </c>
      <c r="E69" s="10"/>
      <c r="F69" s="11">
        <f t="shared" si="8"/>
        <v>0</v>
      </c>
      <c r="G69" s="1"/>
      <c r="H69" s="1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50" s="34" customFormat="1" ht="21.6" customHeight="1" x14ac:dyDescent="0.2">
      <c r="A70" s="12">
        <v>62</v>
      </c>
      <c r="B70" s="23" t="s">
        <v>31</v>
      </c>
      <c r="C70" s="57" t="s">
        <v>33</v>
      </c>
      <c r="D70" s="32">
        <v>1</v>
      </c>
      <c r="E70" s="10"/>
      <c r="F70" s="11">
        <f t="shared" si="8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</row>
    <row r="71" spans="1:50" s="4" customFormat="1" ht="21.6" customHeight="1" x14ac:dyDescent="0.2">
      <c r="A71" s="12">
        <v>63</v>
      </c>
      <c r="B71" s="36" t="s">
        <v>32</v>
      </c>
      <c r="C71" s="27" t="s">
        <v>33</v>
      </c>
      <c r="D71" s="28">
        <v>1</v>
      </c>
      <c r="E71" s="10"/>
      <c r="F71" s="11">
        <f t="shared" ref="F71:F72" si="9">SUM(D71*E71)</f>
        <v>0</v>
      </c>
      <c r="G71" s="1"/>
      <c r="H71" s="1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50" s="4" customFormat="1" ht="10.9" customHeight="1" x14ac:dyDescent="0.2">
      <c r="A72" s="12">
        <v>64</v>
      </c>
      <c r="B72" s="36" t="s">
        <v>30</v>
      </c>
      <c r="C72" s="27" t="s">
        <v>33</v>
      </c>
      <c r="D72" s="28">
        <v>1</v>
      </c>
      <c r="E72" s="10"/>
      <c r="F72" s="11">
        <f t="shared" si="9"/>
        <v>0</v>
      </c>
      <c r="G72" s="1"/>
      <c r="H72" s="1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50" s="4" customFormat="1" ht="12.6" customHeight="1" x14ac:dyDescent="0.2">
      <c r="A73" s="94" t="s">
        <v>18</v>
      </c>
      <c r="B73" s="95"/>
      <c r="C73" s="95"/>
      <c r="D73" s="95"/>
      <c r="E73" s="95"/>
      <c r="F73" s="96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50" s="4" customFormat="1" ht="10.9" customHeight="1" x14ac:dyDescent="0.2">
      <c r="A74" s="12">
        <v>65</v>
      </c>
      <c r="B74" s="19" t="s">
        <v>19</v>
      </c>
      <c r="C74" s="14" t="s">
        <v>11</v>
      </c>
      <c r="D74" s="16">
        <v>1</v>
      </c>
      <c r="E74" s="18"/>
      <c r="F74" s="11">
        <f t="shared" ref="F74:F77" si="10">SUM(D74*E74)</f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50" s="22" customFormat="1" ht="10.9" customHeight="1" x14ac:dyDescent="0.2">
      <c r="A75" s="12">
        <v>66</v>
      </c>
      <c r="B75" s="23" t="s">
        <v>28</v>
      </c>
      <c r="C75" s="17" t="s">
        <v>21</v>
      </c>
      <c r="D75" s="24">
        <v>1</v>
      </c>
      <c r="E75" s="25"/>
      <c r="F75" s="11">
        <f t="shared" si="10"/>
        <v>0</v>
      </c>
      <c r="G75" s="21"/>
      <c r="H75" s="21"/>
    </row>
    <row r="76" spans="1:50" s="4" customFormat="1" ht="32.450000000000003" customHeight="1" x14ac:dyDescent="0.2">
      <c r="A76" s="12">
        <v>67</v>
      </c>
      <c r="B76" s="19" t="s">
        <v>20</v>
      </c>
      <c r="C76" s="14" t="s">
        <v>21</v>
      </c>
      <c r="D76" s="16">
        <v>1</v>
      </c>
      <c r="E76" s="18"/>
      <c r="F76" s="11">
        <f>SUM(D76*E76)</f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50" s="4" customFormat="1" ht="21.6" customHeight="1" x14ac:dyDescent="0.2">
      <c r="A77" s="12">
        <v>68</v>
      </c>
      <c r="B77" s="19" t="s">
        <v>37</v>
      </c>
      <c r="C77" s="14" t="s">
        <v>11</v>
      </c>
      <c r="D77" s="16">
        <v>1</v>
      </c>
      <c r="E77" s="18"/>
      <c r="F77" s="11">
        <f t="shared" si="10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50" s="22" customFormat="1" ht="10.9" customHeight="1" x14ac:dyDescent="0.2">
      <c r="A78" s="12">
        <v>69</v>
      </c>
      <c r="B78" s="23" t="s">
        <v>29</v>
      </c>
      <c r="C78" s="17" t="s">
        <v>22</v>
      </c>
      <c r="D78" s="26">
        <v>0.66</v>
      </c>
      <c r="E78" s="25"/>
      <c r="F78" s="11">
        <f>SUM(D78*E78)</f>
        <v>0</v>
      </c>
      <c r="G78" s="21"/>
    </row>
    <row r="79" spans="1:50" s="4" customFormat="1" ht="12.6" customHeight="1" thickBot="1" x14ac:dyDescent="0.25">
      <c r="A79" s="77" t="s">
        <v>61</v>
      </c>
      <c r="B79" s="78"/>
      <c r="C79" s="78"/>
      <c r="D79" s="78"/>
      <c r="E79" s="79"/>
      <c r="F79" s="30">
        <f>SUM(F9:F78)</f>
        <v>0</v>
      </c>
      <c r="G79" s="1"/>
      <c r="H79" s="1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50" s="4" customFormat="1" ht="12.6" customHeight="1" x14ac:dyDescent="0.2">
      <c r="A80" s="105" t="s">
        <v>62</v>
      </c>
      <c r="B80" s="106"/>
      <c r="C80" s="106"/>
      <c r="D80" s="106"/>
      <c r="E80" s="106"/>
      <c r="F80" s="107"/>
      <c r="G80" s="1"/>
      <c r="H80" s="1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10.9" customHeight="1" x14ac:dyDescent="0.2">
      <c r="A81" s="12">
        <v>70</v>
      </c>
      <c r="B81" s="42" t="s">
        <v>66</v>
      </c>
      <c r="C81" s="43" t="s">
        <v>22</v>
      </c>
      <c r="D81" s="44">
        <v>1.37</v>
      </c>
      <c r="E81" s="10"/>
      <c r="F81" s="11">
        <f t="shared" ref="F81:F118" si="11">SUM(D81*E81)</f>
        <v>0</v>
      </c>
      <c r="G81" s="1"/>
      <c r="H81" s="1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10.9" customHeight="1" x14ac:dyDescent="0.2">
      <c r="A82" s="12">
        <v>71</v>
      </c>
      <c r="B82" s="42" t="s">
        <v>67</v>
      </c>
      <c r="C82" s="45" t="s">
        <v>12</v>
      </c>
      <c r="D82" s="46">
        <v>504</v>
      </c>
      <c r="E82" s="10"/>
      <c r="F82" s="11">
        <f t="shared" si="11"/>
        <v>0</v>
      </c>
      <c r="G82" s="1"/>
      <c r="H82" s="1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10.9" customHeight="1" x14ac:dyDescent="0.2">
      <c r="A83" s="12">
        <v>72</v>
      </c>
      <c r="B83" s="42" t="s">
        <v>68</v>
      </c>
      <c r="C83" s="45" t="s">
        <v>12</v>
      </c>
      <c r="D83" s="46">
        <v>1265</v>
      </c>
      <c r="E83" s="10"/>
      <c r="F83" s="11">
        <f t="shared" si="11"/>
        <v>0</v>
      </c>
      <c r="G83" s="1"/>
      <c r="H83" s="1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10.9" customHeight="1" x14ac:dyDescent="0.2">
      <c r="A84" s="12">
        <v>73</v>
      </c>
      <c r="B84" s="42" t="s">
        <v>69</v>
      </c>
      <c r="C84" s="45" t="s">
        <v>12</v>
      </c>
      <c r="D84" s="46">
        <v>105</v>
      </c>
      <c r="E84" s="10"/>
      <c r="F84" s="11">
        <f t="shared" si="11"/>
        <v>0</v>
      </c>
      <c r="G84" s="1"/>
      <c r="H84" s="1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10.9" customHeight="1" x14ac:dyDescent="0.2">
      <c r="A85" s="12">
        <v>74</v>
      </c>
      <c r="B85" s="42" t="s">
        <v>70</v>
      </c>
      <c r="C85" s="45" t="s">
        <v>12</v>
      </c>
      <c r="D85" s="46">
        <v>419</v>
      </c>
      <c r="E85" s="10"/>
      <c r="F85" s="11">
        <f t="shared" si="11"/>
        <v>0</v>
      </c>
      <c r="G85" s="1"/>
      <c r="H85" s="1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10.9" customHeight="1" x14ac:dyDescent="0.2">
      <c r="A86" s="12">
        <v>75</v>
      </c>
      <c r="B86" s="42" t="s">
        <v>71</v>
      </c>
      <c r="C86" s="45" t="s">
        <v>12</v>
      </c>
      <c r="D86" s="47">
        <v>504</v>
      </c>
      <c r="E86" s="10"/>
      <c r="F86" s="11">
        <f t="shared" si="11"/>
        <v>0</v>
      </c>
      <c r="G86" s="1"/>
      <c r="H86" s="1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10.9" customHeight="1" x14ac:dyDescent="0.2">
      <c r="A87" s="12">
        <v>76</v>
      </c>
      <c r="B87" s="48" t="s">
        <v>35</v>
      </c>
      <c r="C87" s="43" t="s">
        <v>11</v>
      </c>
      <c r="D87" s="49">
        <v>9</v>
      </c>
      <c r="E87" s="10"/>
      <c r="F87" s="11">
        <f t="shared" si="11"/>
        <v>0</v>
      </c>
      <c r="G87" s="1"/>
      <c r="H87" s="1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10.9" customHeight="1" x14ac:dyDescent="0.2">
      <c r="A88" s="12">
        <v>77</v>
      </c>
      <c r="B88" s="50" t="s">
        <v>56</v>
      </c>
      <c r="C88" s="43" t="s">
        <v>12</v>
      </c>
      <c r="D88" s="51">
        <v>77</v>
      </c>
      <c r="E88" s="10"/>
      <c r="F88" s="11">
        <f t="shared" si="11"/>
        <v>0</v>
      </c>
      <c r="G88" s="1"/>
      <c r="H88" s="1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10.9" customHeight="1" x14ac:dyDescent="0.2">
      <c r="A89" s="12">
        <v>78</v>
      </c>
      <c r="B89" s="50" t="s">
        <v>87</v>
      </c>
      <c r="C89" s="43" t="s">
        <v>12</v>
      </c>
      <c r="D89" s="51">
        <v>10</v>
      </c>
      <c r="E89" s="10"/>
      <c r="F89" s="11">
        <f t="shared" si="11"/>
        <v>0</v>
      </c>
      <c r="G89" s="1"/>
      <c r="H89" s="1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10.9" customHeight="1" x14ac:dyDescent="0.2">
      <c r="A90" s="12">
        <v>79</v>
      </c>
      <c r="B90" s="50" t="s">
        <v>72</v>
      </c>
      <c r="C90" s="43" t="s">
        <v>36</v>
      </c>
      <c r="D90" s="51">
        <v>8</v>
      </c>
      <c r="E90" s="10"/>
      <c r="F90" s="11">
        <f t="shared" si="11"/>
        <v>0</v>
      </c>
      <c r="G90" s="1"/>
      <c r="H90" s="1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10.9" customHeight="1" x14ac:dyDescent="0.2">
      <c r="A91" s="12">
        <v>80</v>
      </c>
      <c r="B91" s="50" t="s">
        <v>88</v>
      </c>
      <c r="C91" s="43" t="s">
        <v>36</v>
      </c>
      <c r="D91" s="60">
        <v>1</v>
      </c>
      <c r="E91" s="10"/>
      <c r="F91" s="11">
        <f t="shared" si="11"/>
        <v>0</v>
      </c>
      <c r="G91" s="1"/>
      <c r="H91" s="1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10.9" customHeight="1" x14ac:dyDescent="0.2">
      <c r="A92" s="12">
        <v>81</v>
      </c>
      <c r="B92" s="50" t="s">
        <v>73</v>
      </c>
      <c r="C92" s="52" t="s">
        <v>12</v>
      </c>
      <c r="D92" s="53">
        <v>14</v>
      </c>
      <c r="E92" s="10"/>
      <c r="F92" s="11">
        <f t="shared" si="11"/>
        <v>0</v>
      </c>
      <c r="G92" s="1"/>
      <c r="H92" s="1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21.6" customHeight="1" x14ac:dyDescent="0.2">
      <c r="A93" s="12">
        <v>82</v>
      </c>
      <c r="B93" s="42" t="s">
        <v>74</v>
      </c>
      <c r="C93" s="54" t="s">
        <v>12</v>
      </c>
      <c r="D93" s="71">
        <v>1130</v>
      </c>
      <c r="E93" s="10"/>
      <c r="F93" s="11">
        <f t="shared" si="11"/>
        <v>0</v>
      </c>
      <c r="G93" s="1"/>
      <c r="H93" s="1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10.9" customHeight="1" x14ac:dyDescent="0.2">
      <c r="A94" s="12">
        <v>83</v>
      </c>
      <c r="B94" s="55" t="s">
        <v>34</v>
      </c>
      <c r="C94" s="54" t="s">
        <v>11</v>
      </c>
      <c r="D94" s="51">
        <v>8</v>
      </c>
      <c r="E94" s="10"/>
      <c r="F94" s="11">
        <f t="shared" si="11"/>
        <v>0</v>
      </c>
      <c r="G94" s="1"/>
      <c r="H94" s="1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21.6" customHeight="1" x14ac:dyDescent="0.2">
      <c r="A95" s="12">
        <v>84</v>
      </c>
      <c r="B95" s="56" t="s">
        <v>75</v>
      </c>
      <c r="C95" s="57" t="s">
        <v>76</v>
      </c>
      <c r="D95" s="46">
        <v>7020</v>
      </c>
      <c r="E95" s="10"/>
      <c r="F95" s="11">
        <f t="shared" si="11"/>
        <v>0</v>
      </c>
      <c r="G95" s="1"/>
      <c r="H95" s="1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10.9" customHeight="1" x14ac:dyDescent="0.2">
      <c r="A96" s="12">
        <v>85</v>
      </c>
      <c r="B96" s="56" t="s">
        <v>77</v>
      </c>
      <c r="C96" s="58" t="s">
        <v>78</v>
      </c>
      <c r="D96" s="51">
        <v>251</v>
      </c>
      <c r="E96" s="10"/>
      <c r="F96" s="11">
        <f t="shared" si="11"/>
        <v>0</v>
      </c>
      <c r="G96" s="1"/>
      <c r="H96" s="1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47" s="4" customFormat="1" ht="10.9" customHeight="1" x14ac:dyDescent="0.2">
      <c r="A97" s="12">
        <v>86</v>
      </c>
      <c r="B97" s="59" t="s">
        <v>79</v>
      </c>
      <c r="C97" s="58" t="s">
        <v>78</v>
      </c>
      <c r="D97" s="51">
        <v>165</v>
      </c>
      <c r="E97" s="10"/>
      <c r="F97" s="11">
        <f t="shared" si="11"/>
        <v>0</v>
      </c>
      <c r="G97" s="1"/>
      <c r="H97" s="1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47" s="4" customFormat="1" ht="10.9" customHeight="1" x14ac:dyDescent="0.2">
      <c r="A98" s="12">
        <v>87</v>
      </c>
      <c r="B98" s="56" t="s">
        <v>80</v>
      </c>
      <c r="C98" s="58" t="s">
        <v>78</v>
      </c>
      <c r="D98" s="60">
        <v>416</v>
      </c>
      <c r="E98" s="10"/>
      <c r="F98" s="11">
        <f t="shared" si="11"/>
        <v>0</v>
      </c>
      <c r="G98" s="1"/>
      <c r="H98" s="1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47" s="4" customFormat="1" ht="21.6" customHeight="1" x14ac:dyDescent="0.2">
      <c r="A99" s="12">
        <v>88</v>
      </c>
      <c r="B99" s="37" t="s">
        <v>39</v>
      </c>
      <c r="C99" s="58" t="s">
        <v>76</v>
      </c>
      <c r="D99" s="62">
        <v>5650</v>
      </c>
      <c r="E99" s="10"/>
      <c r="F99" s="11">
        <f t="shared" si="11"/>
        <v>0</v>
      </c>
      <c r="G99" s="1"/>
      <c r="H99" s="1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47" s="4" customFormat="1" ht="21.6" customHeight="1" x14ac:dyDescent="0.2">
      <c r="A100" s="12">
        <v>89</v>
      </c>
      <c r="B100" s="37" t="s">
        <v>41</v>
      </c>
      <c r="C100" s="61" t="s">
        <v>78</v>
      </c>
      <c r="D100" s="72">
        <v>1153</v>
      </c>
      <c r="E100" s="10"/>
      <c r="F100" s="11">
        <f t="shared" ref="F100:F101" si="12">SUM(D100*E100)</f>
        <v>0</v>
      </c>
      <c r="G100" s="1"/>
      <c r="H100" s="1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47" s="4" customFormat="1" ht="21.6" customHeight="1" x14ac:dyDescent="0.2">
      <c r="A101" s="12">
        <v>90</v>
      </c>
      <c r="B101" s="37" t="s">
        <v>40</v>
      </c>
      <c r="C101" s="61" t="s">
        <v>78</v>
      </c>
      <c r="D101" s="64">
        <v>531</v>
      </c>
      <c r="E101" s="10"/>
      <c r="F101" s="11">
        <f t="shared" si="12"/>
        <v>0</v>
      </c>
      <c r="G101" s="1"/>
      <c r="H101" s="1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47" s="4" customFormat="1" ht="21.6" customHeight="1" x14ac:dyDescent="0.2">
      <c r="A102" s="12">
        <v>91</v>
      </c>
      <c r="B102" s="41" t="s">
        <v>81</v>
      </c>
      <c r="C102" s="61" t="s">
        <v>11</v>
      </c>
      <c r="D102" s="63">
        <v>4</v>
      </c>
      <c r="E102" s="10"/>
      <c r="F102" s="11">
        <f t="shared" ref="F102:F117" si="13">SUM(D102*E102)</f>
        <v>0</v>
      </c>
      <c r="G102" s="1"/>
      <c r="H102" s="1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47" s="4" customFormat="1" ht="10.9" customHeight="1" x14ac:dyDescent="0.2">
      <c r="A103" s="12">
        <v>92</v>
      </c>
      <c r="B103" s="39" t="s">
        <v>82</v>
      </c>
      <c r="C103" s="61" t="s">
        <v>78</v>
      </c>
      <c r="D103" s="64">
        <v>92</v>
      </c>
      <c r="E103" s="10"/>
      <c r="F103" s="11">
        <f t="shared" si="13"/>
        <v>0</v>
      </c>
      <c r="G103" s="1"/>
      <c r="H103" s="1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47" s="4" customFormat="1" ht="21.6" customHeight="1" x14ac:dyDescent="0.2">
      <c r="A104" s="12">
        <v>93</v>
      </c>
      <c r="B104" s="38" t="s">
        <v>39</v>
      </c>
      <c r="C104" s="61" t="s">
        <v>76</v>
      </c>
      <c r="D104" s="63">
        <v>416</v>
      </c>
      <c r="E104" s="10"/>
      <c r="F104" s="11">
        <f t="shared" si="13"/>
        <v>0</v>
      </c>
      <c r="G104" s="1"/>
      <c r="H104" s="1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47" s="4" customFormat="1" ht="21.6" customHeight="1" x14ac:dyDescent="0.2">
      <c r="A105" s="12">
        <v>94</v>
      </c>
      <c r="B105" s="38" t="s">
        <v>43</v>
      </c>
      <c r="C105" s="57" t="s">
        <v>78</v>
      </c>
      <c r="D105" s="63">
        <v>84</v>
      </c>
      <c r="E105" s="10"/>
      <c r="F105" s="11">
        <f t="shared" si="13"/>
        <v>0</v>
      </c>
      <c r="G105" s="1"/>
      <c r="H105" s="1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47" s="4" customFormat="1" ht="21.6" customHeight="1" x14ac:dyDescent="0.2">
      <c r="A106" s="12">
        <v>95</v>
      </c>
      <c r="B106" s="38" t="s">
        <v>42</v>
      </c>
      <c r="C106" s="57" t="s">
        <v>78</v>
      </c>
      <c r="D106" s="63">
        <v>36</v>
      </c>
      <c r="E106" s="10"/>
      <c r="F106" s="11">
        <f t="shared" si="13"/>
        <v>0</v>
      </c>
      <c r="G106" s="1"/>
      <c r="H106" s="1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47" s="4" customFormat="1" ht="21.6" customHeight="1" x14ac:dyDescent="0.2">
      <c r="A107" s="12">
        <v>96</v>
      </c>
      <c r="B107" s="65" t="s">
        <v>93</v>
      </c>
      <c r="C107" s="57" t="s">
        <v>11</v>
      </c>
      <c r="D107" s="33">
        <v>1</v>
      </c>
      <c r="E107" s="10"/>
      <c r="F107" s="11">
        <f t="shared" si="13"/>
        <v>0</v>
      </c>
      <c r="G107" s="1"/>
      <c r="H107" s="1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47" s="4" customFormat="1" ht="10.9" customHeight="1" x14ac:dyDescent="0.2">
      <c r="A108" s="12">
        <v>97</v>
      </c>
      <c r="B108" s="39" t="s">
        <v>82</v>
      </c>
      <c r="C108" s="57" t="s">
        <v>78</v>
      </c>
      <c r="D108" s="63">
        <v>170</v>
      </c>
      <c r="E108" s="10"/>
      <c r="F108" s="11">
        <f t="shared" si="13"/>
        <v>0</v>
      </c>
      <c r="G108" s="1"/>
      <c r="H108" s="1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47" s="4" customFormat="1" ht="21.6" customHeight="1" x14ac:dyDescent="0.2">
      <c r="A109" s="12">
        <v>98</v>
      </c>
      <c r="B109" s="38" t="s">
        <v>39</v>
      </c>
      <c r="C109" s="61" t="s">
        <v>76</v>
      </c>
      <c r="D109" s="63">
        <v>850</v>
      </c>
      <c r="E109" s="10"/>
      <c r="F109" s="11">
        <f t="shared" si="13"/>
        <v>0</v>
      </c>
      <c r="G109" s="1"/>
      <c r="H109" s="1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47" s="4" customFormat="1" ht="21.6" customHeight="1" x14ac:dyDescent="0.2">
      <c r="A110" s="12">
        <v>99</v>
      </c>
      <c r="B110" s="38" t="s">
        <v>43</v>
      </c>
      <c r="C110" s="57" t="s">
        <v>78</v>
      </c>
      <c r="D110" s="63">
        <v>168</v>
      </c>
      <c r="E110" s="10"/>
      <c r="F110" s="11">
        <f t="shared" si="13"/>
        <v>0</v>
      </c>
      <c r="G110" s="1"/>
      <c r="H110" s="1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47" s="4" customFormat="1" ht="21.6" customHeight="1" x14ac:dyDescent="0.2">
      <c r="A111" s="12">
        <v>100</v>
      </c>
      <c r="B111" s="38" t="s">
        <v>42</v>
      </c>
      <c r="C111" s="57" t="s">
        <v>78</v>
      </c>
      <c r="D111" s="63">
        <v>70</v>
      </c>
      <c r="E111" s="10"/>
      <c r="F111" s="11">
        <f t="shared" si="13"/>
        <v>0</v>
      </c>
      <c r="G111" s="1"/>
      <c r="H111" s="1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</row>
    <row r="112" spans="1:47" s="4" customFormat="1" ht="21.6" customHeight="1" x14ac:dyDescent="0.2">
      <c r="A112" s="12">
        <v>101</v>
      </c>
      <c r="B112" s="65" t="s">
        <v>90</v>
      </c>
      <c r="C112" s="57" t="s">
        <v>11</v>
      </c>
      <c r="D112" s="33">
        <v>3</v>
      </c>
      <c r="E112" s="10"/>
      <c r="F112" s="11">
        <f t="shared" si="13"/>
        <v>0</v>
      </c>
      <c r="G112" s="1"/>
      <c r="H112" s="1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47" s="4" customFormat="1" ht="10.9" customHeight="1" x14ac:dyDescent="0.2">
      <c r="A113" s="12">
        <v>102</v>
      </c>
      <c r="B113" s="39" t="s">
        <v>82</v>
      </c>
      <c r="C113" s="57" t="s">
        <v>78</v>
      </c>
      <c r="D113" s="63">
        <v>27</v>
      </c>
      <c r="E113" s="10"/>
      <c r="F113" s="11">
        <f t="shared" si="13"/>
        <v>0</v>
      </c>
      <c r="G113" s="1"/>
      <c r="H113" s="1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47" s="4" customFormat="1" ht="21.6" customHeight="1" x14ac:dyDescent="0.2">
      <c r="A114" s="12">
        <v>103</v>
      </c>
      <c r="B114" s="38" t="s">
        <v>39</v>
      </c>
      <c r="C114" s="61" t="s">
        <v>76</v>
      </c>
      <c r="D114" s="63">
        <v>135</v>
      </c>
      <c r="E114" s="10"/>
      <c r="F114" s="11">
        <f t="shared" si="13"/>
        <v>0</v>
      </c>
      <c r="G114" s="1"/>
      <c r="H114" s="1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1:47" s="4" customFormat="1" ht="21.6" customHeight="1" x14ac:dyDescent="0.2">
      <c r="A115" s="12">
        <v>104</v>
      </c>
      <c r="B115" s="38" t="s">
        <v>43</v>
      </c>
      <c r="C115" s="57" t="s">
        <v>78</v>
      </c>
      <c r="D115" s="63">
        <v>30</v>
      </c>
      <c r="E115" s="10"/>
      <c r="F115" s="11">
        <f t="shared" si="13"/>
        <v>0</v>
      </c>
      <c r="G115" s="1"/>
      <c r="H115" s="1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47" s="4" customFormat="1" ht="21.6" customHeight="1" x14ac:dyDescent="0.2">
      <c r="A116" s="12">
        <v>105</v>
      </c>
      <c r="B116" s="38" t="s">
        <v>42</v>
      </c>
      <c r="C116" s="57" t="s">
        <v>78</v>
      </c>
      <c r="D116" s="63">
        <v>18</v>
      </c>
      <c r="E116" s="10"/>
      <c r="F116" s="11">
        <f t="shared" si="13"/>
        <v>0</v>
      </c>
      <c r="G116" s="1"/>
      <c r="H116" s="1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47" s="4" customFormat="1" ht="21.6" customHeight="1" x14ac:dyDescent="0.2">
      <c r="A117" s="12">
        <v>106</v>
      </c>
      <c r="B117" s="36" t="s">
        <v>32</v>
      </c>
      <c r="C117" s="27" t="s">
        <v>33</v>
      </c>
      <c r="D117" s="28">
        <v>1</v>
      </c>
      <c r="E117" s="10"/>
      <c r="F117" s="11">
        <f t="shared" si="13"/>
        <v>0</v>
      </c>
      <c r="G117" s="1"/>
      <c r="H117" s="1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47" s="4" customFormat="1" ht="10.9" customHeight="1" x14ac:dyDescent="0.2">
      <c r="A118" s="12">
        <v>107</v>
      </c>
      <c r="B118" s="36" t="s">
        <v>30</v>
      </c>
      <c r="C118" s="27" t="s">
        <v>33</v>
      </c>
      <c r="D118" s="28">
        <v>1</v>
      </c>
      <c r="E118" s="10"/>
      <c r="F118" s="11">
        <f t="shared" si="11"/>
        <v>0</v>
      </c>
      <c r="G118" s="1"/>
      <c r="H118" s="1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1:47" s="22" customFormat="1" ht="12.6" customHeight="1" x14ac:dyDescent="0.2">
      <c r="A119" s="105" t="s">
        <v>18</v>
      </c>
      <c r="B119" s="108"/>
      <c r="C119" s="108"/>
      <c r="D119" s="108"/>
      <c r="E119" s="108"/>
      <c r="F119" s="109"/>
      <c r="G119" s="21"/>
      <c r="H119" s="21"/>
    </row>
    <row r="120" spans="1:47" s="4" customFormat="1" ht="10.9" customHeight="1" x14ac:dyDescent="0.2">
      <c r="A120" s="12">
        <v>108</v>
      </c>
      <c r="B120" s="19" t="s">
        <v>19</v>
      </c>
      <c r="C120" s="14" t="s">
        <v>11</v>
      </c>
      <c r="D120" s="16">
        <v>1</v>
      </c>
      <c r="E120" s="18"/>
      <c r="F120" s="11">
        <f t="shared" ref="F120:F121" si="14">SUM(D120*E120)</f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</row>
    <row r="121" spans="1:47" s="22" customFormat="1" ht="10.9" customHeight="1" x14ac:dyDescent="0.2">
      <c r="A121" s="12">
        <v>109</v>
      </c>
      <c r="B121" s="23" t="s">
        <v>28</v>
      </c>
      <c r="C121" s="17" t="s">
        <v>21</v>
      </c>
      <c r="D121" s="24">
        <v>1</v>
      </c>
      <c r="E121" s="25"/>
      <c r="F121" s="11">
        <f t="shared" si="14"/>
        <v>0</v>
      </c>
      <c r="G121" s="21"/>
      <c r="H121" s="21"/>
    </row>
    <row r="122" spans="1:47" s="4" customFormat="1" ht="32.450000000000003" customHeight="1" x14ac:dyDescent="0.2">
      <c r="A122" s="12">
        <v>110</v>
      </c>
      <c r="B122" s="19" t="s">
        <v>20</v>
      </c>
      <c r="C122" s="14" t="s">
        <v>21</v>
      </c>
      <c r="D122" s="16">
        <v>1</v>
      </c>
      <c r="E122" s="18"/>
      <c r="F122" s="11">
        <f>SUM(D122*E122)</f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</row>
    <row r="123" spans="1:47" s="4" customFormat="1" ht="21.6" customHeight="1" x14ac:dyDescent="0.2">
      <c r="A123" s="12">
        <v>111</v>
      </c>
      <c r="B123" s="19" t="s">
        <v>37</v>
      </c>
      <c r="C123" s="14" t="s">
        <v>11</v>
      </c>
      <c r="D123" s="16">
        <v>1</v>
      </c>
      <c r="E123" s="18"/>
      <c r="F123" s="11">
        <f t="shared" ref="F123" si="15">SUM(D123*E123)</f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</row>
    <row r="124" spans="1:47" s="22" customFormat="1" ht="10.9" customHeight="1" x14ac:dyDescent="0.2">
      <c r="A124" s="12">
        <v>112</v>
      </c>
      <c r="B124" s="23" t="s">
        <v>29</v>
      </c>
      <c r="C124" s="17" t="s">
        <v>22</v>
      </c>
      <c r="D124" s="26">
        <v>0.47</v>
      </c>
      <c r="E124" s="25"/>
      <c r="F124" s="11">
        <f>SUM(D124*E124)</f>
        <v>0</v>
      </c>
      <c r="G124" s="21"/>
    </row>
    <row r="125" spans="1:47" s="4" customFormat="1" ht="12.6" customHeight="1" thickBot="1" x14ac:dyDescent="0.25">
      <c r="A125" s="102" t="s">
        <v>63</v>
      </c>
      <c r="B125" s="103"/>
      <c r="C125" s="103"/>
      <c r="D125" s="103"/>
      <c r="E125" s="104"/>
      <c r="F125" s="20">
        <f>SUM(F81:F124)</f>
        <v>0</v>
      </c>
      <c r="G125" s="1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1:47" s="4" customFormat="1" ht="12.6" customHeight="1" x14ac:dyDescent="0.2">
      <c r="A126" s="105" t="s">
        <v>64</v>
      </c>
      <c r="B126" s="106"/>
      <c r="C126" s="106"/>
      <c r="D126" s="106"/>
      <c r="E126" s="106"/>
      <c r="F126" s="107"/>
      <c r="G126" s="1"/>
      <c r="H126" s="1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spans="1:47" s="4" customFormat="1" ht="10.9" customHeight="1" x14ac:dyDescent="0.2">
      <c r="A127" s="12">
        <v>113</v>
      </c>
      <c r="B127" s="42" t="s">
        <v>66</v>
      </c>
      <c r="C127" s="43" t="s">
        <v>22</v>
      </c>
      <c r="D127" s="44">
        <v>0.25</v>
      </c>
      <c r="E127" s="10"/>
      <c r="F127" s="11">
        <f t="shared" ref="F127:F148" si="16">SUM(D127*E127)</f>
        <v>0</v>
      </c>
      <c r="G127" s="1"/>
      <c r="H127" s="1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1:47" s="4" customFormat="1" ht="21.6" customHeight="1" x14ac:dyDescent="0.2">
      <c r="A128" s="12">
        <v>114</v>
      </c>
      <c r="B128" s="42" t="s">
        <v>74</v>
      </c>
      <c r="C128" s="54" t="s">
        <v>12</v>
      </c>
      <c r="D128" s="73">
        <v>57</v>
      </c>
      <c r="E128" s="10"/>
      <c r="F128" s="11">
        <f t="shared" si="16"/>
        <v>0</v>
      </c>
      <c r="G128" s="1"/>
      <c r="H128" s="1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</row>
    <row r="129" spans="1:47" s="4" customFormat="1" ht="10.9" customHeight="1" x14ac:dyDescent="0.2">
      <c r="A129" s="12">
        <v>115</v>
      </c>
      <c r="B129" s="55" t="s">
        <v>34</v>
      </c>
      <c r="C129" s="54" t="s">
        <v>11</v>
      </c>
      <c r="D129" s="51">
        <v>3</v>
      </c>
      <c r="E129" s="10"/>
      <c r="F129" s="11">
        <f t="shared" si="16"/>
        <v>0</v>
      </c>
      <c r="G129" s="1"/>
      <c r="H129" s="1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</row>
    <row r="130" spans="1:47" s="4" customFormat="1" ht="21.6" customHeight="1" x14ac:dyDescent="0.2">
      <c r="A130" s="12">
        <v>116</v>
      </c>
      <c r="B130" s="56" t="s">
        <v>75</v>
      </c>
      <c r="C130" s="57" t="s">
        <v>76</v>
      </c>
      <c r="D130" s="51">
        <v>720</v>
      </c>
      <c r="E130" s="10"/>
      <c r="F130" s="11">
        <f t="shared" si="16"/>
        <v>0</v>
      </c>
      <c r="G130" s="1"/>
      <c r="H130" s="1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</row>
    <row r="131" spans="1:47" s="4" customFormat="1" ht="10.9" customHeight="1" x14ac:dyDescent="0.2">
      <c r="A131" s="12">
        <v>117</v>
      </c>
      <c r="B131" s="59" t="s">
        <v>79</v>
      </c>
      <c r="C131" s="58" t="s">
        <v>78</v>
      </c>
      <c r="D131" s="51">
        <v>460</v>
      </c>
      <c r="E131" s="10"/>
      <c r="F131" s="11">
        <f t="shared" si="16"/>
        <v>0</v>
      </c>
      <c r="G131" s="1"/>
      <c r="H131" s="1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</row>
    <row r="132" spans="1:47" s="4" customFormat="1" ht="21.6" customHeight="1" x14ac:dyDescent="0.2">
      <c r="A132" s="12">
        <v>118</v>
      </c>
      <c r="B132" s="37" t="s">
        <v>39</v>
      </c>
      <c r="C132" s="58" t="s">
        <v>76</v>
      </c>
      <c r="D132" s="60">
        <v>285</v>
      </c>
      <c r="E132" s="10"/>
      <c r="F132" s="11">
        <f t="shared" si="16"/>
        <v>0</v>
      </c>
      <c r="G132" s="1"/>
      <c r="H132" s="1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</row>
    <row r="133" spans="1:47" s="4" customFormat="1" ht="21.6" customHeight="1" x14ac:dyDescent="0.2">
      <c r="A133" s="12">
        <v>119</v>
      </c>
      <c r="B133" s="37" t="s">
        <v>95</v>
      </c>
      <c r="C133" s="61" t="s">
        <v>78</v>
      </c>
      <c r="D133" s="64">
        <v>82</v>
      </c>
      <c r="E133" s="10"/>
      <c r="F133" s="11">
        <f t="shared" si="16"/>
        <v>0</v>
      </c>
      <c r="G133" s="1"/>
      <c r="H133" s="1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</row>
    <row r="134" spans="1:47" s="4" customFormat="1" ht="21.6" customHeight="1" x14ac:dyDescent="0.2">
      <c r="A134" s="12">
        <v>120</v>
      </c>
      <c r="B134" s="37" t="s">
        <v>40</v>
      </c>
      <c r="C134" s="61" t="s">
        <v>78</v>
      </c>
      <c r="D134" s="64">
        <v>24</v>
      </c>
      <c r="E134" s="10"/>
      <c r="F134" s="11">
        <f t="shared" si="16"/>
        <v>0</v>
      </c>
      <c r="G134" s="1"/>
      <c r="H134" s="1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</row>
    <row r="135" spans="1:47" s="4" customFormat="1" ht="21.6" customHeight="1" x14ac:dyDescent="0.2">
      <c r="A135" s="12">
        <v>121</v>
      </c>
      <c r="B135" s="41" t="s">
        <v>81</v>
      </c>
      <c r="C135" s="61" t="s">
        <v>11</v>
      </c>
      <c r="D135" s="63">
        <v>1</v>
      </c>
      <c r="E135" s="10"/>
      <c r="F135" s="11">
        <f t="shared" si="16"/>
        <v>0</v>
      </c>
      <c r="G135" s="1"/>
      <c r="H135" s="1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</row>
    <row r="136" spans="1:47" s="4" customFormat="1" ht="10.9" customHeight="1" x14ac:dyDescent="0.2">
      <c r="A136" s="12">
        <v>122</v>
      </c>
      <c r="B136" s="39" t="s">
        <v>82</v>
      </c>
      <c r="C136" s="61" t="s">
        <v>78</v>
      </c>
      <c r="D136" s="64">
        <v>23</v>
      </c>
      <c r="E136" s="10"/>
      <c r="F136" s="11">
        <f t="shared" si="16"/>
        <v>0</v>
      </c>
      <c r="G136" s="1"/>
      <c r="H136" s="1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</row>
    <row r="137" spans="1:47" s="4" customFormat="1" ht="21.6" customHeight="1" x14ac:dyDescent="0.2">
      <c r="A137" s="12">
        <v>123</v>
      </c>
      <c r="B137" s="38" t="s">
        <v>39</v>
      </c>
      <c r="C137" s="61" t="s">
        <v>76</v>
      </c>
      <c r="D137" s="63">
        <v>104</v>
      </c>
      <c r="E137" s="10"/>
      <c r="F137" s="11">
        <f t="shared" si="16"/>
        <v>0</v>
      </c>
      <c r="G137" s="1"/>
      <c r="H137" s="1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</row>
    <row r="138" spans="1:47" s="4" customFormat="1" ht="21.6" customHeight="1" x14ac:dyDescent="0.2">
      <c r="A138" s="12">
        <v>124</v>
      </c>
      <c r="B138" s="38" t="s">
        <v>96</v>
      </c>
      <c r="C138" s="57" t="s">
        <v>78</v>
      </c>
      <c r="D138" s="63">
        <v>21</v>
      </c>
      <c r="E138" s="10"/>
      <c r="F138" s="11">
        <f t="shared" si="16"/>
        <v>0</v>
      </c>
      <c r="G138" s="1"/>
      <c r="H138" s="1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</row>
    <row r="139" spans="1:47" s="4" customFormat="1" ht="21.6" customHeight="1" x14ac:dyDescent="0.2">
      <c r="A139" s="12">
        <v>125</v>
      </c>
      <c r="B139" s="38" t="s">
        <v>42</v>
      </c>
      <c r="C139" s="57" t="s">
        <v>78</v>
      </c>
      <c r="D139" s="63">
        <v>9</v>
      </c>
      <c r="E139" s="10"/>
      <c r="F139" s="11">
        <f t="shared" si="16"/>
        <v>0</v>
      </c>
      <c r="G139" s="1"/>
      <c r="H139" s="1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</row>
    <row r="140" spans="1:47" s="4" customFormat="1" ht="21.6" customHeight="1" x14ac:dyDescent="0.2">
      <c r="A140" s="12">
        <v>126</v>
      </c>
      <c r="B140" s="65" t="s">
        <v>94</v>
      </c>
      <c r="C140" s="57" t="s">
        <v>11</v>
      </c>
      <c r="D140" s="63">
        <v>1</v>
      </c>
      <c r="E140" s="10"/>
      <c r="F140" s="11">
        <f t="shared" si="16"/>
        <v>0</v>
      </c>
      <c r="G140" s="1"/>
      <c r="H140" s="1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</row>
    <row r="141" spans="1:47" s="4" customFormat="1" ht="10.9" customHeight="1" x14ac:dyDescent="0.2">
      <c r="A141" s="12">
        <v>127</v>
      </c>
      <c r="B141" s="39" t="s">
        <v>82</v>
      </c>
      <c r="C141" s="57" t="s">
        <v>78</v>
      </c>
      <c r="D141" s="63">
        <v>187</v>
      </c>
      <c r="E141" s="10"/>
      <c r="F141" s="11">
        <f t="shared" si="16"/>
        <v>0</v>
      </c>
      <c r="G141" s="1"/>
      <c r="H141" s="1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</row>
    <row r="142" spans="1:47" s="4" customFormat="1" ht="21.6" customHeight="1" x14ac:dyDescent="0.2">
      <c r="A142" s="12">
        <v>128</v>
      </c>
      <c r="B142" s="38" t="s">
        <v>39</v>
      </c>
      <c r="C142" s="61" t="s">
        <v>76</v>
      </c>
      <c r="D142" s="63">
        <v>850</v>
      </c>
      <c r="E142" s="10"/>
      <c r="F142" s="11">
        <f t="shared" si="16"/>
        <v>0</v>
      </c>
      <c r="G142" s="1"/>
      <c r="H142" s="1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</row>
    <row r="143" spans="1:47" s="4" customFormat="1" ht="21.6" customHeight="1" x14ac:dyDescent="0.2">
      <c r="A143" s="12">
        <v>129</v>
      </c>
      <c r="B143" s="38" t="s">
        <v>96</v>
      </c>
      <c r="C143" s="57" t="s">
        <v>78</v>
      </c>
      <c r="D143" s="63">
        <v>168</v>
      </c>
      <c r="E143" s="10"/>
      <c r="F143" s="11">
        <f t="shared" si="16"/>
        <v>0</v>
      </c>
      <c r="G143" s="1"/>
      <c r="H143" s="1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</row>
    <row r="144" spans="1:47" s="4" customFormat="1" ht="21.6" customHeight="1" x14ac:dyDescent="0.2">
      <c r="A144" s="12">
        <v>130</v>
      </c>
      <c r="B144" s="38" t="s">
        <v>42</v>
      </c>
      <c r="C144" s="57" t="s">
        <v>78</v>
      </c>
      <c r="D144" s="63">
        <v>80</v>
      </c>
      <c r="E144" s="10"/>
      <c r="F144" s="11">
        <f t="shared" si="16"/>
        <v>0</v>
      </c>
      <c r="G144" s="1"/>
      <c r="H144" s="1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</row>
    <row r="145" spans="1:47" s="4" customFormat="1" ht="10.9" customHeight="1" x14ac:dyDescent="0.2">
      <c r="A145" s="12">
        <v>131</v>
      </c>
      <c r="B145" s="66" t="s">
        <v>84</v>
      </c>
      <c r="C145" s="57" t="s">
        <v>11</v>
      </c>
      <c r="D145" s="63">
        <v>1</v>
      </c>
      <c r="E145" s="10"/>
      <c r="F145" s="11">
        <f t="shared" si="16"/>
        <v>0</v>
      </c>
      <c r="G145" s="1"/>
      <c r="H145" s="1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</row>
    <row r="146" spans="1:47" s="4" customFormat="1" ht="21.6" customHeight="1" x14ac:dyDescent="0.2">
      <c r="A146" s="12">
        <v>132</v>
      </c>
      <c r="B146" s="40" t="s">
        <v>86</v>
      </c>
      <c r="C146" s="67" t="s">
        <v>78</v>
      </c>
      <c r="D146" s="63">
        <v>153</v>
      </c>
      <c r="E146" s="10"/>
      <c r="F146" s="11">
        <f t="shared" si="16"/>
        <v>0</v>
      </c>
      <c r="G146" s="1"/>
      <c r="H146" s="1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</row>
    <row r="147" spans="1:47" s="4" customFormat="1" ht="10.9" customHeight="1" x14ac:dyDescent="0.2">
      <c r="A147" s="12">
        <v>133</v>
      </c>
      <c r="B147" s="40" t="s">
        <v>89</v>
      </c>
      <c r="C147" s="67" t="s">
        <v>12</v>
      </c>
      <c r="D147" s="63">
        <v>71</v>
      </c>
      <c r="E147" s="10"/>
      <c r="F147" s="11">
        <f t="shared" si="16"/>
        <v>0</v>
      </c>
      <c r="G147" s="1"/>
      <c r="H147" s="1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</row>
    <row r="148" spans="1:47" s="4" customFormat="1" ht="21.6" customHeight="1" x14ac:dyDescent="0.2">
      <c r="A148" s="12">
        <v>134</v>
      </c>
      <c r="B148" s="39" t="s">
        <v>44</v>
      </c>
      <c r="C148" s="67" t="s">
        <v>78</v>
      </c>
      <c r="D148" s="63">
        <v>25</v>
      </c>
      <c r="E148" s="10"/>
      <c r="F148" s="11">
        <f t="shared" si="16"/>
        <v>0</v>
      </c>
      <c r="G148" s="1"/>
      <c r="H148" s="1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</row>
    <row r="149" spans="1:47" s="4" customFormat="1" ht="21.6" customHeight="1" x14ac:dyDescent="0.2">
      <c r="A149" s="12">
        <v>135</v>
      </c>
      <c r="B149" s="38" t="s">
        <v>43</v>
      </c>
      <c r="C149" s="67" t="s">
        <v>76</v>
      </c>
      <c r="D149" s="63">
        <v>94</v>
      </c>
      <c r="E149" s="10"/>
      <c r="F149" s="11">
        <f t="shared" ref="F149:F157" si="17">SUM(D149*E149)</f>
        <v>0</v>
      </c>
      <c r="G149" s="1"/>
      <c r="H149" s="1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</row>
    <row r="150" spans="1:47" s="4" customFormat="1" ht="21.6" customHeight="1" x14ac:dyDescent="0.2">
      <c r="A150" s="12">
        <v>136</v>
      </c>
      <c r="B150" s="40" t="s">
        <v>45</v>
      </c>
      <c r="C150" s="67" t="s">
        <v>76</v>
      </c>
      <c r="D150" s="63">
        <v>160</v>
      </c>
      <c r="E150" s="10"/>
      <c r="F150" s="11">
        <f t="shared" si="17"/>
        <v>0</v>
      </c>
      <c r="G150" s="1"/>
      <c r="H150" s="1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</row>
    <row r="151" spans="1:47" s="4" customFormat="1" ht="10.9" customHeight="1" x14ac:dyDescent="0.2">
      <c r="A151" s="12">
        <v>137</v>
      </c>
      <c r="B151" s="40" t="s">
        <v>46</v>
      </c>
      <c r="C151" s="67" t="s">
        <v>76</v>
      </c>
      <c r="D151" s="63">
        <v>267</v>
      </c>
      <c r="E151" s="10"/>
      <c r="F151" s="11">
        <f t="shared" si="17"/>
        <v>0</v>
      </c>
      <c r="G151" s="1"/>
      <c r="H151" s="1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</row>
    <row r="152" spans="1:47" s="4" customFormat="1" ht="21.6" customHeight="1" x14ac:dyDescent="0.2">
      <c r="A152" s="12">
        <v>138</v>
      </c>
      <c r="B152" s="38" t="s">
        <v>39</v>
      </c>
      <c r="C152" s="67" t="s">
        <v>76</v>
      </c>
      <c r="D152" s="63">
        <v>261</v>
      </c>
      <c r="E152" s="10"/>
      <c r="F152" s="11">
        <f t="shared" si="17"/>
        <v>0</v>
      </c>
      <c r="G152" s="1"/>
      <c r="H152" s="1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</row>
    <row r="153" spans="1:47" s="4" customFormat="1" ht="10.9" customHeight="1" x14ac:dyDescent="0.2">
      <c r="A153" s="12">
        <v>139</v>
      </c>
      <c r="B153" s="68" t="s">
        <v>47</v>
      </c>
      <c r="C153" s="69" t="s">
        <v>76</v>
      </c>
      <c r="D153" s="63">
        <v>7</v>
      </c>
      <c r="E153" s="10"/>
      <c r="F153" s="11">
        <f t="shared" si="17"/>
        <v>0</v>
      </c>
      <c r="G153" s="1"/>
      <c r="H153" s="1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</row>
    <row r="154" spans="1:47" s="4" customFormat="1" ht="21.6" customHeight="1" x14ac:dyDescent="0.2">
      <c r="A154" s="12">
        <v>140</v>
      </c>
      <c r="B154" s="31" t="s">
        <v>48</v>
      </c>
      <c r="C154" s="69" t="s">
        <v>76</v>
      </c>
      <c r="D154" s="63">
        <v>148</v>
      </c>
      <c r="E154" s="10"/>
      <c r="F154" s="11">
        <f t="shared" si="17"/>
        <v>0</v>
      </c>
      <c r="G154" s="1"/>
      <c r="H154" s="1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</row>
    <row r="155" spans="1:47" s="4" customFormat="1" ht="21.6" customHeight="1" x14ac:dyDescent="0.2">
      <c r="A155" s="12">
        <v>141</v>
      </c>
      <c r="B155" s="38" t="s">
        <v>49</v>
      </c>
      <c r="C155" s="69" t="s">
        <v>76</v>
      </c>
      <c r="D155" s="63">
        <v>78</v>
      </c>
      <c r="E155" s="10"/>
      <c r="F155" s="11">
        <f t="shared" si="17"/>
        <v>0</v>
      </c>
      <c r="G155" s="1"/>
      <c r="H155" s="1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</row>
    <row r="156" spans="1:47" s="4" customFormat="1" ht="10.9" customHeight="1" x14ac:dyDescent="0.2">
      <c r="A156" s="12">
        <v>142</v>
      </c>
      <c r="B156" s="68" t="s">
        <v>50</v>
      </c>
      <c r="C156" s="69" t="s">
        <v>12</v>
      </c>
      <c r="D156" s="63">
        <v>24</v>
      </c>
      <c r="E156" s="10"/>
      <c r="F156" s="11">
        <f t="shared" si="17"/>
        <v>0</v>
      </c>
      <c r="G156" s="1"/>
      <c r="H156" s="1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</row>
    <row r="157" spans="1:47" s="4" customFormat="1" ht="10.9" customHeight="1" x14ac:dyDescent="0.2">
      <c r="A157" s="12">
        <v>143</v>
      </c>
      <c r="B157" s="68" t="s">
        <v>51</v>
      </c>
      <c r="C157" s="69" t="s">
        <v>12</v>
      </c>
      <c r="D157" s="63">
        <v>24</v>
      </c>
      <c r="E157" s="10"/>
      <c r="F157" s="11">
        <f t="shared" si="17"/>
        <v>0</v>
      </c>
      <c r="G157" s="1"/>
      <c r="H157" s="1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</row>
    <row r="158" spans="1:47" s="4" customFormat="1" ht="10.9" customHeight="1" x14ac:dyDescent="0.2">
      <c r="A158" s="12">
        <v>144</v>
      </c>
      <c r="B158" s="40" t="s">
        <v>52</v>
      </c>
      <c r="C158" s="69" t="s">
        <v>76</v>
      </c>
      <c r="D158" s="63">
        <v>130</v>
      </c>
      <c r="E158" s="10"/>
      <c r="F158" s="11">
        <f t="shared" ref="F158:F162" si="18">SUM(D158*E158)</f>
        <v>0</v>
      </c>
      <c r="G158" s="1"/>
      <c r="H158" s="1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</row>
    <row r="159" spans="1:47" s="4" customFormat="1" ht="10.9" customHeight="1" x14ac:dyDescent="0.2">
      <c r="A159" s="12">
        <v>145</v>
      </c>
      <c r="B159" s="40" t="s">
        <v>53</v>
      </c>
      <c r="C159" s="69" t="s">
        <v>76</v>
      </c>
      <c r="D159" s="63">
        <v>123</v>
      </c>
      <c r="E159" s="10"/>
      <c r="F159" s="11">
        <f t="shared" si="18"/>
        <v>0</v>
      </c>
      <c r="G159" s="1"/>
      <c r="H159" s="1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</row>
    <row r="160" spans="1:47" s="4" customFormat="1" ht="21.6" customHeight="1" x14ac:dyDescent="0.2">
      <c r="A160" s="12">
        <v>146</v>
      </c>
      <c r="B160" s="40" t="s">
        <v>54</v>
      </c>
      <c r="C160" s="69" t="s">
        <v>76</v>
      </c>
      <c r="D160" s="63">
        <v>45</v>
      </c>
      <c r="E160" s="10"/>
      <c r="F160" s="11">
        <f t="shared" si="18"/>
        <v>0</v>
      </c>
      <c r="G160" s="1"/>
      <c r="H160" s="1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</row>
    <row r="161" spans="1:195" s="4" customFormat="1" ht="10.9" customHeight="1" x14ac:dyDescent="0.2">
      <c r="A161" s="12">
        <v>147</v>
      </c>
      <c r="B161" s="68" t="s">
        <v>55</v>
      </c>
      <c r="C161" s="70" t="s">
        <v>76</v>
      </c>
      <c r="D161" s="63">
        <v>125</v>
      </c>
      <c r="E161" s="10"/>
      <c r="F161" s="11">
        <f t="shared" si="18"/>
        <v>0</v>
      </c>
      <c r="G161" s="1"/>
      <c r="H161" s="1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</row>
    <row r="162" spans="1:195" s="34" customFormat="1" ht="21.6" customHeight="1" x14ac:dyDescent="0.2">
      <c r="A162" s="12">
        <v>148</v>
      </c>
      <c r="B162" s="23" t="s">
        <v>31</v>
      </c>
      <c r="C162" s="57" t="s">
        <v>33</v>
      </c>
      <c r="D162" s="32">
        <v>1</v>
      </c>
      <c r="E162" s="10"/>
      <c r="F162" s="11">
        <f t="shared" si="18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</row>
    <row r="163" spans="1:195" s="4" customFormat="1" ht="10.9" customHeight="1" x14ac:dyDescent="0.2">
      <c r="A163" s="12">
        <v>149</v>
      </c>
      <c r="B163" s="36" t="s">
        <v>38</v>
      </c>
      <c r="C163" s="27" t="s">
        <v>33</v>
      </c>
      <c r="D163" s="28">
        <v>1</v>
      </c>
      <c r="E163" s="10"/>
      <c r="F163" s="11">
        <f t="shared" ref="F163:F164" si="19">SUM(D163*E163)</f>
        <v>0</v>
      </c>
      <c r="G163" s="1"/>
      <c r="H163" s="1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</row>
    <row r="164" spans="1:195" s="4" customFormat="1" ht="10.9" customHeight="1" x14ac:dyDescent="0.2">
      <c r="A164" s="12">
        <v>150</v>
      </c>
      <c r="B164" s="36" t="s">
        <v>30</v>
      </c>
      <c r="C164" s="27" t="s">
        <v>33</v>
      </c>
      <c r="D164" s="28">
        <v>1</v>
      </c>
      <c r="E164" s="10"/>
      <c r="F164" s="11">
        <f t="shared" si="19"/>
        <v>0</v>
      </c>
      <c r="G164" s="1"/>
      <c r="H164" s="1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</row>
    <row r="165" spans="1:195" s="22" customFormat="1" ht="12.6" customHeight="1" x14ac:dyDescent="0.2">
      <c r="A165" s="105" t="s">
        <v>18</v>
      </c>
      <c r="B165" s="108"/>
      <c r="C165" s="108"/>
      <c r="D165" s="108"/>
      <c r="E165" s="108"/>
      <c r="F165" s="109"/>
      <c r="G165" s="21"/>
      <c r="H165" s="21"/>
    </row>
    <row r="166" spans="1:195" s="4" customFormat="1" ht="10.9" customHeight="1" x14ac:dyDescent="0.2">
      <c r="A166" s="12">
        <v>151</v>
      </c>
      <c r="B166" s="19" t="s">
        <v>19</v>
      </c>
      <c r="C166" s="14" t="s">
        <v>11</v>
      </c>
      <c r="D166" s="16">
        <v>1</v>
      </c>
      <c r="E166" s="18"/>
      <c r="F166" s="11">
        <f t="shared" ref="F166:F167" si="20">SUM(D166*E166)</f>
        <v>0</v>
      </c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</row>
    <row r="167" spans="1:195" s="22" customFormat="1" ht="10.9" customHeight="1" x14ac:dyDescent="0.2">
      <c r="A167" s="12">
        <v>152</v>
      </c>
      <c r="B167" s="23" t="s">
        <v>28</v>
      </c>
      <c r="C167" s="17" t="s">
        <v>21</v>
      </c>
      <c r="D167" s="24">
        <v>1</v>
      </c>
      <c r="E167" s="25"/>
      <c r="F167" s="11">
        <f t="shared" si="20"/>
        <v>0</v>
      </c>
      <c r="G167" s="21"/>
      <c r="H167" s="21"/>
    </row>
    <row r="168" spans="1:195" s="4" customFormat="1" ht="32.450000000000003" customHeight="1" x14ac:dyDescent="0.2">
      <c r="A168" s="12">
        <v>153</v>
      </c>
      <c r="B168" s="19" t="s">
        <v>20</v>
      </c>
      <c r="C168" s="14" t="s">
        <v>21</v>
      </c>
      <c r="D168" s="16">
        <v>1</v>
      </c>
      <c r="E168" s="18"/>
      <c r="F168" s="11">
        <f>SUM(D168*E168)</f>
        <v>0</v>
      </c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</row>
    <row r="169" spans="1:195" s="4" customFormat="1" ht="21.6" customHeight="1" x14ac:dyDescent="0.2">
      <c r="A169" s="12">
        <v>154</v>
      </c>
      <c r="B169" s="19" t="s">
        <v>37</v>
      </c>
      <c r="C169" s="14" t="s">
        <v>11</v>
      </c>
      <c r="D169" s="16">
        <v>1</v>
      </c>
      <c r="E169" s="18"/>
      <c r="F169" s="11">
        <f t="shared" ref="F169" si="21">SUM(D169*E169)</f>
        <v>0</v>
      </c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</row>
    <row r="170" spans="1:195" s="22" customFormat="1" ht="10.9" customHeight="1" x14ac:dyDescent="0.2">
      <c r="A170" s="12">
        <v>155</v>
      </c>
      <c r="B170" s="23" t="s">
        <v>29</v>
      </c>
      <c r="C170" s="17" t="s">
        <v>22</v>
      </c>
      <c r="D170" s="26">
        <v>0.04</v>
      </c>
      <c r="E170" s="25"/>
      <c r="F170" s="11">
        <f>SUM(D170*E170)</f>
        <v>0</v>
      </c>
      <c r="G170" s="21"/>
    </row>
    <row r="171" spans="1:195" s="4" customFormat="1" ht="12.6" customHeight="1" thickBot="1" x14ac:dyDescent="0.25">
      <c r="A171" s="102" t="s">
        <v>65</v>
      </c>
      <c r="B171" s="103"/>
      <c r="C171" s="103"/>
      <c r="D171" s="103"/>
      <c r="E171" s="104"/>
      <c r="F171" s="20">
        <f>SUM(F127:F170)</f>
        <v>0</v>
      </c>
      <c r="G171" s="1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</row>
    <row r="172" spans="1:195" ht="15" customHeight="1" x14ac:dyDescent="0.2">
      <c r="A172" s="8"/>
      <c r="C172" s="98" t="s">
        <v>1</v>
      </c>
      <c r="D172" s="99"/>
      <c r="E172" s="100">
        <f>F79+F125+F171</f>
        <v>0</v>
      </c>
      <c r="F172" s="101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  <c r="DQ172" s="15"/>
      <c r="DR172" s="15"/>
      <c r="DS172" s="15"/>
      <c r="DT172" s="15"/>
      <c r="DU172" s="15"/>
      <c r="DV172" s="15"/>
      <c r="DW172" s="15"/>
      <c r="DX172" s="15"/>
      <c r="DY172" s="15"/>
      <c r="DZ172" s="15"/>
      <c r="EA172" s="15"/>
      <c r="EB172" s="15"/>
      <c r="EC172" s="15"/>
      <c r="ED172" s="15"/>
      <c r="EE172" s="15"/>
      <c r="EF172" s="15"/>
      <c r="EG172" s="15"/>
      <c r="EH172" s="15"/>
      <c r="EI172" s="15"/>
      <c r="EJ172" s="15"/>
      <c r="EK172" s="15"/>
      <c r="EL172" s="15"/>
      <c r="EM172" s="15"/>
      <c r="EN172" s="15"/>
      <c r="EO172" s="15"/>
      <c r="EP172" s="15"/>
      <c r="EQ172" s="15"/>
      <c r="ER172" s="15"/>
      <c r="ES172" s="15"/>
      <c r="ET172" s="15"/>
      <c r="EU172" s="15"/>
      <c r="EV172" s="15"/>
      <c r="EW172" s="15"/>
      <c r="EX172" s="15"/>
      <c r="EY172" s="15"/>
      <c r="EZ172" s="15"/>
      <c r="FA172" s="15"/>
      <c r="FB172" s="15"/>
      <c r="FC172" s="15"/>
      <c r="FD172" s="15"/>
      <c r="FE172" s="15"/>
      <c r="FF172" s="15"/>
      <c r="FG172" s="15"/>
      <c r="FH172" s="15"/>
      <c r="FI172" s="15"/>
      <c r="FJ172" s="15"/>
      <c r="FK172" s="15"/>
      <c r="FL172" s="15"/>
      <c r="FM172" s="15"/>
      <c r="FN172" s="15"/>
      <c r="FO172" s="15"/>
      <c r="FP172" s="15"/>
      <c r="FQ172" s="15"/>
      <c r="FR172" s="15"/>
      <c r="FS172" s="15"/>
      <c r="FT172" s="15"/>
      <c r="FU172" s="15"/>
      <c r="FV172" s="15"/>
      <c r="FW172" s="15"/>
      <c r="FX172" s="15"/>
      <c r="FY172" s="15"/>
      <c r="FZ172" s="15"/>
      <c r="GA172" s="15"/>
      <c r="GB172" s="15"/>
      <c r="GC172" s="15"/>
      <c r="GD172" s="15"/>
      <c r="GE172" s="15"/>
      <c r="GF172" s="15"/>
      <c r="GG172" s="15"/>
      <c r="GH172" s="15"/>
      <c r="GI172" s="15"/>
      <c r="GJ172" s="15"/>
      <c r="GK172" s="15"/>
      <c r="GL172" s="15"/>
      <c r="GM172" s="15"/>
    </row>
    <row r="173" spans="1:195" s="15" customFormat="1" ht="12.75" customHeight="1" x14ac:dyDescent="0.2">
      <c r="A173" s="97" t="s">
        <v>7</v>
      </c>
      <c r="B173" s="97"/>
      <c r="C173" s="97"/>
      <c r="D173" s="97"/>
      <c r="E173" s="97"/>
      <c r="F173" s="97"/>
    </row>
    <row r="174" spans="1:195" s="15" customFormat="1" ht="12.75" customHeight="1" x14ac:dyDescent="0.2">
      <c r="A174" s="97" t="s">
        <v>8</v>
      </c>
      <c r="B174" s="97"/>
      <c r="C174" s="97"/>
      <c r="D174" s="97"/>
      <c r="E174" s="97"/>
      <c r="F174" s="97"/>
    </row>
    <row r="175" spans="1:195" s="15" customFormat="1" ht="12.75" customHeight="1" x14ac:dyDescent="0.2">
      <c r="A175" s="97" t="s">
        <v>9</v>
      </c>
      <c r="B175" s="97"/>
      <c r="C175" s="97"/>
      <c r="D175" s="97"/>
      <c r="E175" s="97"/>
      <c r="F175" s="97"/>
    </row>
    <row r="176" spans="1:195" s="15" customFormat="1" ht="12.75" customHeight="1" x14ac:dyDescent="0.2">
      <c r="A176" s="3"/>
      <c r="B176" s="97" t="s">
        <v>10</v>
      </c>
      <c r="C176" s="97"/>
      <c r="D176" s="97"/>
      <c r="E176" s="97"/>
      <c r="F176" s="97"/>
    </row>
    <row r="177" spans="1:195" s="15" customFormat="1" ht="12.75" customHeight="1" x14ac:dyDescent="0.2">
      <c r="A177" s="97" t="s">
        <v>25</v>
      </c>
      <c r="B177" s="97"/>
      <c r="C177" s="97"/>
      <c r="D177" s="97"/>
      <c r="E177" s="97"/>
      <c r="F177" s="97"/>
    </row>
    <row r="178" spans="1:195" s="15" customFormat="1" ht="12.75" customHeight="1" x14ac:dyDescent="0.2">
      <c r="A178" s="97" t="s">
        <v>16</v>
      </c>
      <c r="B178" s="97"/>
      <c r="C178" s="97"/>
      <c r="D178" s="97"/>
      <c r="E178" s="97"/>
      <c r="F178" s="97"/>
    </row>
    <row r="179" spans="1:195" s="15" customFormat="1" ht="12.75" customHeight="1" x14ac:dyDescent="0.2">
      <c r="A179" s="97" t="s">
        <v>15</v>
      </c>
      <c r="B179" s="97"/>
      <c r="C179" s="97"/>
      <c r="D179" s="97"/>
      <c r="E179" s="97"/>
      <c r="F179" s="97"/>
    </row>
    <row r="180" spans="1:195" s="15" customFormat="1" ht="12.75" customHeight="1" x14ac:dyDescent="0.2">
      <c r="A180" s="3"/>
      <c r="B180" s="97" t="s">
        <v>14</v>
      </c>
      <c r="C180" s="97"/>
      <c r="D180" s="97"/>
      <c r="E180" s="97"/>
      <c r="F180" s="97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  <c r="DT180" s="2"/>
      <c r="DU180" s="2"/>
      <c r="DV180" s="2"/>
      <c r="DW180" s="2"/>
      <c r="DX180" s="2"/>
      <c r="DY180" s="2"/>
      <c r="DZ180" s="2"/>
      <c r="EA180" s="2"/>
      <c r="EB180" s="2"/>
      <c r="EC180" s="2"/>
      <c r="ED180" s="2"/>
      <c r="EE180" s="2"/>
      <c r="EF180" s="2"/>
      <c r="EG180" s="2"/>
      <c r="EH180" s="2"/>
      <c r="EI180" s="2"/>
      <c r="EJ180" s="2"/>
      <c r="EK180" s="2"/>
      <c r="EL180" s="2"/>
      <c r="EM180" s="2"/>
      <c r="EN180" s="2"/>
      <c r="EO180" s="2"/>
      <c r="EP180" s="2"/>
      <c r="EQ180" s="2"/>
      <c r="ER180" s="2"/>
      <c r="ES180" s="2"/>
      <c r="ET180" s="2"/>
      <c r="EU180" s="2"/>
      <c r="EV180" s="2"/>
      <c r="EW180" s="2"/>
      <c r="EX180" s="2"/>
      <c r="EY180" s="2"/>
      <c r="EZ180" s="2"/>
      <c r="FA180" s="2"/>
      <c r="FB180" s="2"/>
      <c r="FC180" s="2"/>
      <c r="FD180" s="2"/>
      <c r="FE180" s="2"/>
      <c r="FF180" s="2"/>
      <c r="FG180" s="2"/>
      <c r="FH180" s="2"/>
      <c r="FI180" s="2"/>
      <c r="FJ180" s="2"/>
      <c r="FK180" s="2"/>
      <c r="FL180" s="2"/>
      <c r="FM180" s="2"/>
      <c r="FN180" s="2"/>
      <c r="FO180" s="2"/>
      <c r="FP180" s="2"/>
      <c r="FQ180" s="2"/>
      <c r="FR180" s="2"/>
      <c r="FS180" s="2"/>
      <c r="FT180" s="2"/>
      <c r="FU180" s="2"/>
      <c r="FV180" s="2"/>
      <c r="FW180" s="2"/>
      <c r="FX180" s="2"/>
      <c r="FY180" s="2"/>
      <c r="FZ180" s="2"/>
      <c r="GA180" s="2"/>
      <c r="GB180" s="2"/>
      <c r="GC180" s="2"/>
      <c r="GD180" s="2"/>
      <c r="GE180" s="2"/>
      <c r="GF180" s="2"/>
      <c r="GG180" s="2"/>
      <c r="GH180" s="2"/>
      <c r="GI180" s="2"/>
    </row>
    <row r="181" spans="1:195" s="15" customFormat="1" ht="12.75" customHeight="1" x14ac:dyDescent="0.2">
      <c r="A181" s="97" t="s">
        <v>26</v>
      </c>
      <c r="B181" s="97"/>
      <c r="C181" s="97"/>
      <c r="D181" s="97"/>
      <c r="E181" s="97"/>
      <c r="F181" s="97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  <c r="DT181" s="2"/>
      <c r="DU181" s="2"/>
      <c r="DV181" s="2"/>
      <c r="DW181" s="2"/>
      <c r="DX181" s="2"/>
      <c r="DY181" s="2"/>
      <c r="DZ181" s="2"/>
      <c r="EA181" s="2"/>
      <c r="EB181" s="2"/>
      <c r="EC181" s="2"/>
      <c r="ED181" s="2"/>
      <c r="EE181" s="2"/>
      <c r="EF181" s="2"/>
      <c r="EG181" s="2"/>
      <c r="EH181" s="2"/>
      <c r="EI181" s="2"/>
      <c r="EJ181" s="2"/>
      <c r="EK181" s="2"/>
      <c r="EL181" s="2"/>
      <c r="EM181" s="2"/>
      <c r="EN181" s="2"/>
      <c r="EO181" s="2"/>
      <c r="EP181" s="2"/>
      <c r="EQ181" s="2"/>
      <c r="ER181" s="2"/>
      <c r="ES181" s="2"/>
      <c r="ET181" s="2"/>
      <c r="EU181" s="2"/>
      <c r="EV181" s="2"/>
      <c r="EW181" s="2"/>
      <c r="EX181" s="2"/>
      <c r="EY181" s="2"/>
      <c r="EZ181" s="2"/>
      <c r="FA181" s="2"/>
      <c r="FB181" s="2"/>
      <c r="FC181" s="2"/>
      <c r="FD181" s="2"/>
      <c r="FE181" s="2"/>
      <c r="FF181" s="2"/>
      <c r="FG181" s="2"/>
      <c r="FH181" s="2"/>
      <c r="FI181" s="2"/>
      <c r="FJ181" s="2"/>
      <c r="FK181" s="2"/>
      <c r="FL181" s="2"/>
      <c r="FM181" s="2"/>
      <c r="FN181" s="2"/>
      <c r="FO181" s="2"/>
      <c r="FP181" s="2"/>
      <c r="FQ181" s="2"/>
      <c r="FR181" s="2"/>
      <c r="FS181" s="2"/>
      <c r="FT181" s="2"/>
      <c r="FU181" s="2"/>
      <c r="FV181" s="2"/>
      <c r="FW181" s="2"/>
      <c r="FX181" s="2"/>
      <c r="FY181" s="2"/>
      <c r="FZ181" s="2"/>
      <c r="GA181" s="2"/>
      <c r="GB181" s="2"/>
      <c r="GC181" s="2"/>
      <c r="GD181" s="2"/>
      <c r="GE181" s="2"/>
      <c r="GF181" s="2"/>
      <c r="GG181" s="2"/>
      <c r="GH181" s="2"/>
      <c r="GI181" s="2"/>
    </row>
    <row r="182" spans="1:195" s="15" customFormat="1" ht="12.75" customHeight="1" x14ac:dyDescent="0.2">
      <c r="A182" s="3"/>
      <c r="B182" s="97" t="s">
        <v>27</v>
      </c>
      <c r="C182" s="97"/>
      <c r="D182" s="97"/>
      <c r="E182" s="97"/>
      <c r="F182" s="97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  <c r="DR182" s="2"/>
      <c r="DS182" s="2"/>
      <c r="DT182" s="2"/>
      <c r="DU182" s="2"/>
      <c r="DV182" s="2"/>
      <c r="DW182" s="2"/>
      <c r="DX182" s="2"/>
      <c r="DY182" s="2"/>
      <c r="DZ182" s="2"/>
      <c r="EA182" s="2"/>
      <c r="EB182" s="2"/>
      <c r="EC182" s="2"/>
      <c r="ED182" s="2"/>
      <c r="EE182" s="2"/>
      <c r="EF182" s="2"/>
      <c r="EG182" s="2"/>
      <c r="EH182" s="2"/>
      <c r="EI182" s="2"/>
      <c r="EJ182" s="2"/>
      <c r="EK182" s="2"/>
      <c r="EL182" s="2"/>
      <c r="EM182" s="2"/>
      <c r="EN182" s="2"/>
      <c r="EO182" s="2"/>
      <c r="EP182" s="2"/>
      <c r="EQ182" s="2"/>
      <c r="ER182" s="2"/>
      <c r="ES182" s="2"/>
      <c r="ET182" s="2"/>
      <c r="EU182" s="2"/>
      <c r="EV182" s="2"/>
      <c r="EW182" s="2"/>
      <c r="EX182" s="2"/>
      <c r="EY182" s="2"/>
      <c r="EZ182" s="2"/>
      <c r="FA182" s="2"/>
      <c r="FB182" s="2"/>
      <c r="FC182" s="2"/>
      <c r="FD182" s="2"/>
      <c r="FE182" s="2"/>
      <c r="FF182" s="2"/>
      <c r="FG182" s="2"/>
      <c r="FH182" s="2"/>
      <c r="FI182" s="2"/>
      <c r="FJ182" s="2"/>
      <c r="FK182" s="2"/>
      <c r="FL182" s="2"/>
      <c r="FM182" s="2"/>
      <c r="FN182" s="2"/>
      <c r="FO182" s="2"/>
      <c r="FP182" s="2"/>
      <c r="FQ182" s="2"/>
      <c r="FR182" s="2"/>
      <c r="FS182" s="2"/>
      <c r="FT182" s="2"/>
      <c r="FU182" s="2"/>
      <c r="FV182" s="2"/>
      <c r="FW182" s="2"/>
      <c r="FX182" s="2"/>
      <c r="FY182" s="2"/>
      <c r="FZ182" s="2"/>
      <c r="GA182" s="2"/>
      <c r="GB182" s="2"/>
      <c r="GC182" s="2"/>
      <c r="GD182" s="2"/>
      <c r="GE182" s="2"/>
      <c r="GF182" s="2"/>
      <c r="GG182" s="2"/>
      <c r="GH182" s="2"/>
      <c r="GI182" s="2"/>
    </row>
    <row r="183" spans="1:195" s="15" customFormat="1" x14ac:dyDescent="0.2">
      <c r="A183" s="97" t="s">
        <v>17</v>
      </c>
      <c r="B183" s="97"/>
      <c r="C183" s="97"/>
      <c r="D183" s="97"/>
      <c r="E183" s="97"/>
      <c r="F183" s="97"/>
    </row>
    <row r="184" spans="1:195" s="15" customFormat="1" x14ac:dyDescent="0.2">
      <c r="A184" s="3"/>
      <c r="B184" s="97" t="s">
        <v>23</v>
      </c>
      <c r="C184" s="97"/>
      <c r="D184" s="97"/>
      <c r="E184" s="97"/>
      <c r="F184" s="97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  <c r="DR184" s="2"/>
      <c r="DS184" s="2"/>
      <c r="DT184" s="2"/>
      <c r="DU184" s="2"/>
      <c r="DV184" s="2"/>
      <c r="DW184" s="2"/>
      <c r="DX184" s="2"/>
      <c r="DY184" s="2"/>
      <c r="DZ184" s="2"/>
      <c r="EA184" s="2"/>
      <c r="EB184" s="2"/>
      <c r="EC184" s="2"/>
      <c r="ED184" s="2"/>
      <c r="EE184" s="2"/>
      <c r="EF184" s="2"/>
      <c r="EG184" s="2"/>
      <c r="EH184" s="2"/>
      <c r="EI184" s="2"/>
      <c r="EJ184" s="2"/>
      <c r="EK184" s="2"/>
      <c r="EL184" s="2"/>
      <c r="EM184" s="2"/>
      <c r="EN184" s="2"/>
      <c r="EO184" s="2"/>
      <c r="EP184" s="2"/>
      <c r="EQ184" s="2"/>
      <c r="ER184" s="2"/>
      <c r="ES184" s="2"/>
      <c r="ET184" s="2"/>
      <c r="EU184" s="2"/>
      <c r="EV184" s="2"/>
      <c r="EW184" s="2"/>
      <c r="EX184" s="2"/>
      <c r="EY184" s="2"/>
      <c r="EZ184" s="2"/>
      <c r="FA184" s="2"/>
      <c r="FB184" s="2"/>
      <c r="FC184" s="2"/>
      <c r="FD184" s="2"/>
      <c r="FE184" s="2"/>
      <c r="FF184" s="2"/>
      <c r="FG184" s="2"/>
      <c r="FH184" s="2"/>
      <c r="FI184" s="2"/>
      <c r="FJ184" s="2"/>
      <c r="FK184" s="2"/>
      <c r="FL184" s="2"/>
      <c r="FM184" s="2"/>
      <c r="FN184" s="2"/>
      <c r="FO184" s="2"/>
      <c r="FP184" s="2"/>
      <c r="FQ184" s="2"/>
      <c r="FR184" s="2"/>
      <c r="FS184" s="2"/>
      <c r="FT184" s="2"/>
      <c r="FU184" s="2"/>
      <c r="FV184" s="2"/>
      <c r="FW184" s="2"/>
      <c r="FX184" s="2"/>
      <c r="FY184" s="2"/>
      <c r="FZ184" s="2"/>
      <c r="GA184" s="2"/>
      <c r="GB184" s="2"/>
      <c r="GC184" s="2"/>
      <c r="GD184" s="2"/>
      <c r="GE184" s="2"/>
      <c r="GF184" s="2"/>
      <c r="GG184" s="2"/>
      <c r="GH184" s="2"/>
      <c r="GI184" s="2"/>
      <c r="GJ184" s="2"/>
      <c r="GK184" s="2"/>
      <c r="GL184" s="2"/>
      <c r="GM184" s="2"/>
    </row>
    <row r="185" spans="1:195" s="15" customFormat="1" x14ac:dyDescent="0.2">
      <c r="A185" s="3"/>
      <c r="B185" s="97" t="s">
        <v>24</v>
      </c>
      <c r="C185" s="97"/>
      <c r="D185" s="97"/>
      <c r="E185" s="97"/>
      <c r="F185" s="97"/>
    </row>
  </sheetData>
  <mergeCells count="31">
    <mergeCell ref="A171:E171"/>
    <mergeCell ref="A80:F80"/>
    <mergeCell ref="A119:F119"/>
    <mergeCell ref="A125:E125"/>
    <mergeCell ref="A126:F126"/>
    <mergeCell ref="A165:F165"/>
    <mergeCell ref="B180:F180"/>
    <mergeCell ref="C172:D172"/>
    <mergeCell ref="E172:F172"/>
    <mergeCell ref="A179:F179"/>
    <mergeCell ref="A178:F178"/>
    <mergeCell ref="A177:F177"/>
    <mergeCell ref="B176:F176"/>
    <mergeCell ref="A175:F175"/>
    <mergeCell ref="A174:F174"/>
    <mergeCell ref="A173:F173"/>
    <mergeCell ref="B185:F185"/>
    <mergeCell ref="B184:F184"/>
    <mergeCell ref="A183:F183"/>
    <mergeCell ref="B182:F182"/>
    <mergeCell ref="A181:F181"/>
    <mergeCell ref="A8:F8"/>
    <mergeCell ref="A79:E79"/>
    <mergeCell ref="A1:F1"/>
    <mergeCell ref="A5:A7"/>
    <mergeCell ref="B5:B7"/>
    <mergeCell ref="C5:C7"/>
    <mergeCell ref="D5:D6"/>
    <mergeCell ref="E5:E7"/>
    <mergeCell ref="F5:F7"/>
    <mergeCell ref="A73:F73"/>
  </mergeCells>
  <phoneticPr fontId="2" type="noConversion"/>
  <conditionalFormatting sqref="A73">
    <cfRule type="cellIs" dxfId="5" priority="351" stopIfTrue="1" operator="equal">
      <formula>0</formula>
    </cfRule>
  </conditionalFormatting>
  <conditionalFormatting sqref="A119">
    <cfRule type="cellIs" dxfId="4" priority="56" stopIfTrue="1" operator="equal">
      <formula>0</formula>
    </cfRule>
  </conditionalFormatting>
  <conditionalFormatting sqref="A165">
    <cfRule type="cellIs" dxfId="3" priority="22" stopIfTrue="1" operator="equal">
      <formula>0</formula>
    </cfRule>
  </conditionalFormatting>
  <conditionalFormatting sqref="B87">
    <cfRule type="cellIs" dxfId="2" priority="12" stopIfTrue="1" operator="equal">
      <formula>0</formula>
    </cfRule>
  </conditionalFormatting>
  <conditionalFormatting sqref="B135">
    <cfRule type="cellIs" dxfId="1" priority="11" stopIfTrue="1" operator="equal">
      <formula>0</formula>
    </cfRule>
  </conditionalFormatting>
  <conditionalFormatting sqref="D9">
    <cfRule type="cellIs" dxfId="0" priority="24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Reelika Sirge</cp:lastModifiedBy>
  <cp:lastPrinted>2021-12-02T07:42:39Z</cp:lastPrinted>
  <dcterms:created xsi:type="dcterms:W3CDTF">2011-04-14T10:56:35Z</dcterms:created>
  <dcterms:modified xsi:type="dcterms:W3CDTF">2024-01-05T18:21:29Z</dcterms:modified>
</cp:coreProperties>
</file>